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135" tabRatio="214" activeTab="3"/>
  </bookViews>
  <sheets>
    <sheet name="I კვარტალი" sheetId="13" r:id="rId1"/>
    <sheet name="II კვარტალი" sheetId="14" r:id="rId2"/>
    <sheet name="III კვარტალი" sheetId="15" r:id="rId3"/>
    <sheet name="IV კვარტალი" sheetId="16" r:id="rId4"/>
  </sheets>
  <externalReferences>
    <externalReference r:id="rId5"/>
    <externalReference r:id="rId6"/>
  </externalReferences>
  <definedNames>
    <definedName name="_xlnm._FilterDatabase" localSheetId="0" hidden="1">'I კვარტალი'!$A$3:$R$218</definedName>
    <definedName name="_xlnm._FilterDatabase" localSheetId="1" hidden="1">'II კვარტალი'!$A$1:$N$110</definedName>
    <definedName name="_xlnm._FilterDatabase" localSheetId="2" hidden="1">'III კვარტალი'!$A$1:$N$62</definedName>
    <definedName name="_xlnm._FilterDatabase" localSheetId="3" hidden="1">'IV კვარტალი'!$A$1:$O$105</definedName>
  </definedNames>
  <calcPr calcId="152511"/>
</workbook>
</file>

<file path=xl/calcChain.xml><?xml version="1.0" encoding="utf-8"?>
<calcChain xmlns="http://schemas.openxmlformats.org/spreadsheetml/2006/main">
  <c r="J44" i="15" l="1"/>
  <c r="H43" i="15"/>
  <c r="M56" i="13" l="1"/>
  <c r="O54" i="13"/>
  <c r="B63" i="13"/>
  <c r="O51" i="13"/>
  <c r="N51" i="13"/>
  <c r="N50" i="13"/>
  <c r="N49" i="13"/>
  <c r="M131" i="13" l="1"/>
  <c r="N130" i="13"/>
  <c r="M130" i="13"/>
</calcChain>
</file>

<file path=xl/sharedStrings.xml><?xml version="1.0" encoding="utf-8"?>
<sst xmlns="http://schemas.openxmlformats.org/spreadsheetml/2006/main" count="5144" uniqueCount="1732">
  <si>
    <t>შენიშვნა</t>
  </si>
  <si>
    <t>ბიზნესოპერატორის სრული სახელწოდება</t>
  </si>
  <si>
    <t>ბიზნესოპერატორის საიდენტიფიკაციო კოდი</t>
  </si>
  <si>
    <t>განადგურებული სურსათის დასახელება</t>
  </si>
  <si>
    <t>განადგურებული სურსათის რაოდენობა</t>
  </si>
  <si>
    <t>მყარი სურსათი (კგ)</t>
  </si>
  <si>
    <t>თხევადი სურსათი (ლ)</t>
  </si>
  <si>
    <t>სასურსათო კვერცხი (ცალი)</t>
  </si>
  <si>
    <t xml:space="preserve">ბიზნესოპერატორის ფაქტობრივი მისამართი (იურიდიულიც ხელმისაწვდომობის შემთხვევაში) </t>
  </si>
  <si>
    <t>№</t>
  </si>
  <si>
    <t>ხორცი და ხორცპროდუქტები (კგ)</t>
  </si>
  <si>
    <t>ხორცის რეალიზაცია</t>
  </si>
  <si>
    <t>აგრარული ბაზარი</t>
  </si>
  <si>
    <t>საბავშვო ბაგა-ბაღის ბუფეტი</t>
  </si>
  <si>
    <t>სასურსათო მაღაზია, მარკეტი</t>
  </si>
  <si>
    <t>ცხოველთა სასაკლაო</t>
  </si>
  <si>
    <t>შაქარი, მარილი</t>
  </si>
  <si>
    <t>ბიზნესოპერატორის პროფილი</t>
  </si>
  <si>
    <t>ბიზნესოპერატორის საქმიანობა</t>
  </si>
  <si>
    <t>რეგიონი, სადაც განხორციელდა სახელმწიფო კოტროლი</t>
  </si>
  <si>
    <t>ვალდებულება (მითითება) შესრულებულია (კი ან არა)</t>
  </si>
  <si>
    <t>თევზის შესაბოლი საწარმო</t>
  </si>
  <si>
    <t>სხვადასხვა დასახელების თხილის გადამუშავება</t>
  </si>
  <si>
    <t>პურის საცხობი, თონე</t>
  </si>
  <si>
    <t>რძისა და რძის პროდუქტების წარმოება</t>
  </si>
  <si>
    <t>ნედლი რძის თერმული გადამუშავება</t>
  </si>
  <si>
    <t>ბუფეტი</t>
  </si>
  <si>
    <t>კაფე-ბარი, რესტორანი</t>
  </si>
  <si>
    <t>ლუდის ბარი</t>
  </si>
  <si>
    <t>სარიტუალო დარბაზი</t>
  </si>
  <si>
    <t>სასტუმროს სასადილო/სამზარეულო</t>
  </si>
  <si>
    <t>სკოლის ბუფეტი/სამზარეულო</t>
  </si>
  <si>
    <t>სწრაფი კვების ობიექტი</t>
  </si>
  <si>
    <t>ყავის და ჩაის გადამუშავება, რეალიზაცია,დისტრიბუცია</t>
  </si>
  <si>
    <t>ბაგა-ბაღების მომარაგება სურსათით</t>
  </si>
  <si>
    <t>საბითუმო ვაჭრობა</t>
  </si>
  <si>
    <t>სადისტრიბუციო კომპანია</t>
  </si>
  <si>
    <t>სასაწყობო მეურნეობა</t>
  </si>
  <si>
    <t>საცალო და საბითუმო ვაჭრობა</t>
  </si>
  <si>
    <t>ხორცის და ხორცის პროდუქტების წარმოება, გადამუშავება და კონსერვირება</t>
  </si>
  <si>
    <t>ხორცპროდუქტებით ვაჭრობა</t>
  </si>
  <si>
    <t>ხორცპროდუქტების დისტრიბუცია</t>
  </si>
  <si>
    <t>შაქრის წარმოება</t>
  </si>
  <si>
    <t>თევზი და თევზის პროდუქტები</t>
  </si>
  <si>
    <t>ნიგვზის, თხილის, მზესუმზირის და მისთანების გადამუშავება</t>
  </si>
  <si>
    <t>პურ-ფუნთუშეული/ ფქვილოვანი პროდუქცია/ საკონდიტრო</t>
  </si>
  <si>
    <t>რძე და რძის პროდუქტები</t>
  </si>
  <si>
    <t>საზოგადოებრივი კვება</t>
  </si>
  <si>
    <t>ყავის და ჩაის გადამუშავება, რეალიზაცია, დისტრიბუცია</t>
  </si>
  <si>
    <t>შენახვა/ რეალიზაცია/ დისტრიბუცია</t>
  </si>
  <si>
    <t>ხორცი და ხორცპროდუქტები</t>
  </si>
  <si>
    <t>შესრულებული ვალდებულება (მითითება) აღკვეთა, გამოთხოვა-ამოღება, შეტყობინება...</t>
  </si>
  <si>
    <t>ზ ე დ ა მ ხ ე დ ვ ე ლ ო ბ ა</t>
  </si>
  <si>
    <t>ინსპექტირებისას კრიტიკული შეუსაბამობის დაფიქსირების გამო კონკრეტული საწარმოო პროცესის შეჩერების ვალდებულება</t>
  </si>
  <si>
    <t>სურსათის/ცხოველის
საკვების ბაზარზე განთავსების აღკვეთის, ან
ბაზარზე უკვე განთავსებულის
ამოღება/გამოთხოვასთან დაკავშირებული
ვალდებულება</t>
  </si>
  <si>
    <t>სააგენტოს მიერ გაცემული მითითებების შესრულება</t>
  </si>
  <si>
    <t>სურსათის/ცხოველის საკვების განადგურება</t>
  </si>
  <si>
    <t xml:space="preserve">    ვეტერინარული ზედამხედველობის გარეშე დაკლული ცხოველის ხორცი (კგ)</t>
  </si>
  <si>
    <t>თვე</t>
  </si>
  <si>
    <t>იანვარი</t>
  </si>
  <si>
    <t>იმერეთი</t>
  </si>
  <si>
    <t>4A9DF00A2914D  21.01.2019</t>
  </si>
  <si>
    <t xml:space="preserve">ჭავჭავაძის, 35_x000D_
</t>
  </si>
  <si>
    <t>კი</t>
  </si>
  <si>
    <t>ობიექტი დაკეტილია. ბიზნესოპერატორის მოძიება ვერ მოხერხდა. საცხობის კარზე გამოკრულია აბრა "ქირავდება"</t>
  </si>
  <si>
    <t>თბილისი</t>
  </si>
  <si>
    <t>4A9D41729560D    09.01.2019</t>
  </si>
  <si>
    <t>შპს დუ</t>
  </si>
  <si>
    <t>ქალაქი თბილისი, ნაძალადევის რაიონი გურამიშვილის გამზირი N17</t>
  </si>
  <si>
    <t>ბიზნესოპერატორს წარმოდგენილი ლაბორატორიული ოქმის საფუძელზე მიეცა გაყინული ღორის ხორცის რეალიზაციის უფლება; სურსათზე აიხსნა ლუქები</t>
  </si>
  <si>
    <t>4A9D41031194D   11.01.2019</t>
  </si>
  <si>
    <t>შპს ბეიბი ფუდ</t>
  </si>
  <si>
    <t>ქუთაისი, წერეთლის, 186</t>
  </si>
  <si>
    <t>სსიპ სურსათის ეროვნული სააგენტოს იმერეთის რეგიონული სამმართველოს უფლებამოსილი პირების მიერ დალუქული - ორცხობილა " პირველი საბავშვო ორცხობილა"-ს ( დამზადების თარიღი: 10.09.2018. ვარგისია: 30.11.2019) სურსათის ეროვნული სააგენტოს წერილის საფუძველზე განხორციელდა ლუქების ახსნა. და ბიზნესოპერატორს მიეცა აღნიშნული  სასურსათო პროდუქტის რეალიზაციის უფლება</t>
  </si>
  <si>
    <t>4A9D410381110   11.01.2019</t>
  </si>
  <si>
    <t>ბავშვთა კვების იმპორტი</t>
  </si>
  <si>
    <t>მოსკოვის გამზ.#25</t>
  </si>
  <si>
    <t xml:space="preserve">წერილი N 242/09 10/01/2019-ს საფუძველზე და  კორექტირებული ლაბორატორიული ოქმის საფუძველზე საკვლევ ნიმუშში დარღვევები არ დაფიქსირდა. აიხსნა ლუქები "პირველი საბავშვო ორცხობილებიდან". </t>
  </si>
  <si>
    <t>4A9D410512910    11.01.2019</t>
  </si>
  <si>
    <t>შპს Interinvest</t>
  </si>
  <si>
    <t>საქართველო, თბილისი,  მოსკოვის გამზირი 8</t>
  </si>
  <si>
    <t xml:space="preserve">უფლება მოგეცათ რეალიზაცია გაუკეთოთ 20000 კგ პანგასიუსის თევზს( დამზ. თარიღი 14.09.2018- ვარგ. ვადა 13.09.2020. </t>
  </si>
  <si>
    <t>4A9DA13585415   16.01.2019</t>
  </si>
  <si>
    <t>შპს ლაქტალის ჯორჯია</t>
  </si>
  <si>
    <t>კახეთის გზატკეცილი 10</t>
  </si>
  <si>
    <t xml:space="preserve">დაილუქა 2663 ცალი (115გრამიანი) უკრაინიდან იმპორტირებული "სანტისიმო"-ს იოგურტი (წარმოების თარიღი: 05.12.18, ვარგისია : 14/01/19წ.) ლუქის ნომერია #0079602-დან #00979596-ის ჩათვლით. ასევე მიმდინარეობს ბაზარზე განთავსებული სურსათის ამოღება რეგიონში (ქ. ქუთაისში). თბილისში გამოსაგზავნად ელოდებიან სურსათის ეროვნული სააგენტოს თანამშრომლების ნებართვას.  </t>
  </si>
  <si>
    <t>4A9E011340276   23.01.2019</t>
  </si>
  <si>
    <t>შპს ვაუ</t>
  </si>
  <si>
    <t>ვაზისუბნის დასახლება შანდორ პეტეფის ქ N39</t>
  </si>
  <si>
    <t>ბიზნესოპერატორის მიერ ბაზრიდან გამოთხოვილა და დასაწყობებულია მათ კუთვნილ საწყობში 200 ცალი 200 გრ კონცენტრირებული წვენი (მწარმოებელი ital lemon, ბრენდული სახელწოდებით Piacelli Citrilemon), რომელიც დაილუქა სურსათის ეროვნული სააგენტოს წებადვი ლენტით N0082949;   082950; 082951; 082952</t>
  </si>
  <si>
    <t>4A9E11614060E   23.01.2019</t>
  </si>
  <si>
    <t>შპს ხაგა</t>
  </si>
  <si>
    <t>ვაჟა-ფშაველას გამზ #12</t>
  </si>
  <si>
    <t>4A9E21255220D   24.01.2019</t>
  </si>
  <si>
    <t>შპს თი &amp; ეი</t>
  </si>
  <si>
    <t>ქალაქი თბილისი, დიდუბის რაიონი, აკ. წერეთლის გამზ. №1</t>
  </si>
  <si>
    <t>ბიზნესოპერატორის საწყობში (წერეთლის გამზ .1) გამოთხოვილია და დასაწყობებულია მათ კუთვნილი იმოიმპორტირებული, კონცენტრირებული  (ვარგისისნობის ვადა 14,09,2020)  ლიმონის წვენი 200 მლ- 18 ცალი. აღნიშნული პარტიის სურსათი მიღებულია ოქტომბრის თვეში საერთო რაოდენობით 120 ცალი. ბიზნესოპერატორის მიერ წარმოდგენილი იქნა მიკვლევადობისატის საჭირო დოკუმენტაცია. მოწოდებული ინფორმაციით, ეტიკეტზე მითითებულია რომ კონსერვანტი შეიცავს სულფიტებს (გოგირდის დიოქსიდს), მაგრამ არ არის მითითებული მათი რაოდენობა. ამოღებული  და ქსელიდან გამოთხოვილი სურსათ დაილუქა N0084063  და დატოვებული იქნა ადგილზე. ბიზნესოპერატორს დაევალა შემდგომი ინფორმირება</t>
  </si>
  <si>
    <t>4A9E21430523D   24.01.2019</t>
  </si>
  <si>
    <t>შპს G &amp; A GROUP</t>
  </si>
  <si>
    <t>დ.თავდადებულის #29</t>
  </si>
  <si>
    <t xml:space="preserve">ბიზნესოპერატორმა სრულად აღკვეთა ბრაზილიის ფედერაციული რესპუბლიკიდან იმპორტირებული ღორის გაყინული უძვლო ბეჭის და ღორის გაყინული უძვლო ხორცის ბაზარზე განთავსება, სურსათი აღირიცხა რაოდენობრივად და დასაწყობდა პარტიებად._x000D_
ბრაზილიის ფედერაციული რესპუბლიკიდან იმპორტირებული ღორის გაყინული უძვლო ბეჭი - 10798.95 კგ._x000D_
ბრაზილიის ფედერაციული რესპუბლიკიდან იმპორტირებული ღორის გაყინული უძვლო ხორცი - 576 კგ.1_x000D_
სურსათი დაილუქა სურსათის ეროვნული სააგენტოს წებოვანი ლენტით._x000D_
ღორის გაყინული უძვლო ბეჭი, ღორის გაყინული უძვლო ხორცი_x000D_
ლუქი #0078733-დან 0078675-ჩათვლით._x000D_
</t>
  </si>
  <si>
    <t>4A9E21411333D   24.01.2019</t>
  </si>
  <si>
    <t>ბრაზილიის რესპუბლიკიდან იმპორტირებული ქათმის გაყინული გულ-მკერდი, განთავესბულია სამაცივრე საწყობში (7,350 კგ) დალუქული სურსათის ეროვნული სააგენტოს წებოვანი ლენტით #0078823 -დან #0078767-ჩათვლით. ბიზნესოპერატორს დაევალა 30.01.2019 წელში სურსათის ეროვნულ სააგენტოში წარმოადგინოს სრულყოფილი ინფორმაცია სურსათთან დაკავშირებით შემდგომი რეაგირების შესახებ.</t>
  </si>
  <si>
    <t>4A9E814314916   30.01.2019</t>
  </si>
  <si>
    <t>შპს ფიშკა</t>
  </si>
  <si>
    <t>გ.ნადარეიშვილის 9</t>
  </si>
  <si>
    <t>შემოწმებისას დაილუქა  ვიეტნამიდან იმპორტირებული შპს ფიშკას  ს/კ 404555726  კუთვნილი ბაზრიდან გამოთხოვილი 2812,76 გაყინული თევზი.   გაყინული თევზი 5 პადონზე დაილუქა სურსათის ეროვნული სააგენტოს წებოვანი ლენტით. 1 -პადონი  8 ყუთი გაუხსნელი, 1 ყუთი გახსნილი  სულ 290,200კგ წებოვანი ლუქის N(0093408-0093438);  2- პადონი 21 ყუთი წებოვანი ლუქის N(0093439-0093457); 3-პადონი  21 ყუთი წებოვანი ლუქის N(0093458-0093471);  4-პადონი 20ყუთი  წებოვანი ლუქის N(0093472-0093482); სულ სამივე 2001.300კგ; 5-პადონი 16 ყუთი წებოვანი ლუქის N(0093483-0093491)  სულ 513,700კგ.  ასევე შემოწმებისას ობიექტზე იყო ფოთის ვეტერინალური სამსახურის მიერ დალუქული რეფერენტული ნიმუში თევზი 3,800კგ (0607605); 0,800გრ (0607592), რაც ბიზნესოპერატორის მიერ წაღებულ იქნება ლაბორატორიაში კლევისთის.  ბიზნესოპერატორს აეკრძალოს თევზის რეალიზაცია ლაბორატორიული კვლევის შედეგების მიღებამდე და შემდგომი ლაბორატგორიის შედეგები  წერილობით აცნობოს სურსათის ეროვნულ სააგენტოს.</t>
  </si>
  <si>
    <t>4A9E81228530D   30.01.2019</t>
  </si>
  <si>
    <t>შპს ,,G&amp;A GROUP''-ის სამაცივრე მეურნეობაში დასაწყობებული იყო 10798,95 კგ ღორის გაყინული უძვლო ბეჭი და 576 კგ ღორის გაყინული უძვლო ხორცი (სურსათ განთავსებულია  საწყობში 3 თაროზე); ლაბორატორიული კვლევისათის აღებული იქნა პირველი თაროდან გაყინული უძვლო ღორის ბეჭი 2 ნიმუში (17,02,2018-178,05,2019 პარტია; 0,550 კგ და 0,700კგ) და გაყინული ღორის ხორცის 2 ნიმუში (28,02,2018-28,02,2019 პარტია; 1,1500-1,1500კგ რაოდენობით). დარჩენილი სურსათი ხელმეორედ გადაილუქა N0084051-0084057; N0084050-0084046. ნიმუშები ლაბორატორიული კვლევისათვის გაიგზავნა საქართელოს სოფლის მეურნეობის სამინისტროს ლაბორატორიაში და შპს ,,Quality Lab'' ხარისხის ლაბორატორიაში; სულ აღებული იქნა 4 ნიმუში სააგენტოს უფლებამოსიული პირების თანდასწრებით.</t>
  </si>
  <si>
    <t>სამეგრელო და ზემო სვანეთი</t>
  </si>
  <si>
    <t>4A9E01453545C    22.01.2019</t>
  </si>
  <si>
    <t>შპს სინუგა</t>
  </si>
  <si>
    <t>ფოთი,  მე-7 კილომეტრის დასახლება</t>
  </si>
  <si>
    <t>ბიზნესოპერატორის მიერ  ნიდერლანდების სამეფოდან  იმპორტირებული  27000 კგ ქათმის გაყინული ხორცი( საერთო ვეტერინარული შესვლის  დოკუმენტის რეგისტრაციის ნომერი:265273)  დასაწყობებულია  შ.პ.ს  ,,ნიკორა 7"-ის   (ფაქტ.მის ქ ფოთი მე-7 კილომეტრის დასახლებ) სამაცივრე საწყობში , აღნიშნულ პროდუქცია და საბაჟოს მიერ  დალუქული რეფერენტული ნიმუში ნომრით :სერია ა N0561740 დათვალიერებულ იქნა, რეფ.ნიმუშის  ლუქის მთლიანობა შენარჩუნებულია ,  რის შემდეგაც  დაილუქა N3 კონტეინერი სეს-ის ლუქით , ლუქის ნომერი:00556209</t>
  </si>
  <si>
    <t>4A9E91531000F   31.01.2019</t>
  </si>
  <si>
    <t>შპს კოლანი (თევზის შესაბოლი)</t>
  </si>
  <si>
    <t xml:space="preserve">ხევძმარის 1 </t>
  </si>
  <si>
    <t>არა</t>
  </si>
  <si>
    <t>კონკრეტულო საწრმოო პროცესის დროებით შეჩერებასთან დაკავშირებული სააგენტოს მითითების შეუსრულებლობა._x000D_
 სურსათის/ცხოველის საკვების უვნებლობის ვეტერინარიის და ცხოველთა დაცვის კოდექსის მუხლი 68 მე-4 ნაწილის თანახმად დაჯარიმდა 1000 ლარით_x000D_
საჯარიმო ქვითრის ნომერი #015977</t>
  </si>
  <si>
    <t>კახეთი</t>
  </si>
  <si>
    <t>4A9F217380436   25.01.2019</t>
  </si>
  <si>
    <t>სოფ.ჩუმლაყი</t>
  </si>
  <si>
    <t>სამცხე-ჯავახეთი</t>
  </si>
  <si>
    <t>№07-01    17.01.2019  წ.</t>
  </si>
  <si>
    <t>შპს ,,ორბი-ტა"</t>
  </si>
  <si>
    <t>ბორჯომის რ-ნი, დ.ბაკურიანი, დიდველის მ/ტ</t>
  </si>
  <si>
    <t>არაჟანი, პარმალატი, შაშხი</t>
  </si>
  <si>
    <t>პარმალატი 6 ლ</t>
  </si>
  <si>
    <t>№07-02    17.01.2019  წ.</t>
  </si>
  <si>
    <t>შპს ,,ვიქტორია 2016"</t>
  </si>
  <si>
    <t>ბორჯომის რ-ნი, დ.ბაკურიანი,აღმაშენებლის ქ.№97</t>
  </si>
  <si>
    <t>არაჟანი, სოსისი</t>
  </si>
  <si>
    <t>კრიტიკული</t>
  </si>
  <si>
    <t>№07-03    17.01.2019  წ.</t>
  </si>
  <si>
    <t>შპს ,,ემ იქს ემ"</t>
  </si>
  <si>
    <t>ბორჯომის რ-ნი, დ.ბაკურიანი,აღმაშენებლის ქ.№85</t>
  </si>
  <si>
    <t>ღორის და ცხვრის ხორცი</t>
  </si>
  <si>
    <t>ღორის ხორცი 5,300 კგ,    ცხვრის ხორცი 11,600 კგ</t>
  </si>
  <si>
    <t>№07-04    21.01.2019  წ.</t>
  </si>
  <si>
    <t>შპს ,,რესტორანი მგზავრები 2017"</t>
  </si>
  <si>
    <t>ბორჯომის რ-ნი, დ.ბაკურიანი,სასტუმრო ,,მგზავრების" მ/ტ</t>
  </si>
  <si>
    <t>არაჟანი, ყველი პიცისათვის, ყველი პესტო</t>
  </si>
  <si>
    <t>არაჟანი 6 კგ,ყველი 4,600 კგ, სოუსი პესტო 0,190 კგ</t>
  </si>
  <si>
    <t>№07-05    17.01.2019  წ.</t>
  </si>
  <si>
    <t>შპს ,,სატახა"</t>
  </si>
  <si>
    <t>ქ.ბორჯომი, გამსახურდიას ქ.№17</t>
  </si>
  <si>
    <t>ფრინველის ხორცი</t>
  </si>
  <si>
    <t>ნედლი ქათამი და ინდაური 21 კგ</t>
  </si>
  <si>
    <t>№07-06    17.01.2019 წ.</t>
  </si>
  <si>
    <t>შპს ,,კურორტი"</t>
  </si>
  <si>
    <t>ღორის და საქონლის ხორცი</t>
  </si>
  <si>
    <t>ღორის ხორცი 4,800 კგ, მსხვილფეხა რქოსანი პირუტყვის ხორცი 2,600 კგ, ხორცის ფარში 2,600 კგ</t>
  </si>
  <si>
    <t>N11-4/1 16.01.2019</t>
  </si>
  <si>
    <t>გურჯაანი სოფელი კაჭრეთი</t>
  </si>
  <si>
    <t>ღორის ხორცი</t>
  </si>
  <si>
    <t>N11-4/2 16.01.2019</t>
  </si>
  <si>
    <t>სიღნაღი სოფელი ნუკრიანი</t>
  </si>
  <si>
    <t>კახეთეი</t>
  </si>
  <si>
    <t>N11-1/01 12.02.2019</t>
  </si>
  <si>
    <t>საგარეჯო.ერეკლე 2-ეს ქN53</t>
  </si>
  <si>
    <t>ტკბილეული</t>
  </si>
  <si>
    <t>სამეგრელო -ზემო სვანეთი</t>
  </si>
  <si>
    <t>N04/01  17.01.2019წ</t>
  </si>
  <si>
    <t>ქ. ფოთი წმ. ნინოს ქ. N9</t>
  </si>
  <si>
    <t>საქონლის ხორცი</t>
  </si>
  <si>
    <t>N04/01  18.01.2019წ</t>
  </si>
  <si>
    <t>შპს კოლხა-97</t>
  </si>
  <si>
    <t>ქ. ფოთი ფარნავაზ მეფის ქ.N9</t>
  </si>
  <si>
    <t>N04/02  18.01.2019წ</t>
  </si>
  <si>
    <t>ქ. ფოთი ბაზრის მიმდებარე ტერიტორია</t>
  </si>
  <si>
    <t xml:space="preserve">თბილისი </t>
  </si>
  <si>
    <t>23.01.2019წ N01-04</t>
  </si>
  <si>
    <t>შ.პ .ს "ჩიჩო აკადემია", ს/კ 405078222</t>
  </si>
  <si>
    <t>ქ.თბილისი, ვაჟა-ფშაველას 59</t>
  </si>
  <si>
    <t>სოსისი</t>
  </si>
  <si>
    <t>25.01.2019წ N01-05</t>
  </si>
  <si>
    <t>შ.პ .ს "ანკარა სტაილი", ს/კ 404523208</t>
  </si>
  <si>
    <t>ქ.თბილისი, აღმაშენებლის გამზ. N116</t>
  </si>
  <si>
    <t>ცხვრის ხორცი</t>
  </si>
  <si>
    <t>29.01.2019წ N01-06</t>
  </si>
  <si>
    <t>შ.პ .ს "აპექსი", ს/კ 405218045</t>
  </si>
  <si>
    <t>ქ.თბილისი, ვაჟა-ფშაველას 29 ბ.</t>
  </si>
  <si>
    <t>28.01.2019წ N01-07</t>
  </si>
  <si>
    <t>შ.პ.ს "ეკო მით"</t>
  </si>
  <si>
    <t>ქ.თბილისი, ჭავჭავაძის გამზ.82</t>
  </si>
  <si>
    <t>თეთრი ბურგერის პური</t>
  </si>
  <si>
    <t>74ც</t>
  </si>
  <si>
    <t>23.01.2019
#01-02</t>
  </si>
  <si>
    <t>თ. მღვდლის ქ. 30</t>
  </si>
  <si>
    <t>საკონდიტრო ნაწარმი 
მაიონეზი</t>
  </si>
  <si>
    <t>23.01.2019
#01-03</t>
  </si>
  <si>
    <t>შპს ,,ესპრესო ჯორჯია''</t>
  </si>
  <si>
    <t>წერეთლის გამზ
77ა</t>
  </si>
  <si>
    <t xml:space="preserve">საკონდიტრო ნაწარმი 
</t>
  </si>
  <si>
    <t>30.01.2019
01-09</t>
  </si>
  <si>
    <t>შპს ,,თი&amp;ეი''</t>
  </si>
  <si>
    <t>წერეთლის გამზ
1</t>
  </si>
  <si>
    <t>ლიმონის კონცენტრირებული წვენი</t>
  </si>
  <si>
    <t>01-08
28.01.2019</t>
  </si>
  <si>
    <t>შპს ,,მარი“</t>
  </si>
  <si>
    <t>ნაგომარის ქ. N51</t>
  </si>
  <si>
    <t>ნახევარფაბრიაკტები, თევზი, კისელი</t>
  </si>
  <si>
    <t>მცხეთა-მთიანეთი</t>
  </si>
  <si>
    <t>#09-02 29.01.2018წ.</t>
  </si>
  <si>
    <t>#09-03 31.01.2018წ.</t>
  </si>
  <si>
    <t>#09-04 31.01.2018წ.</t>
  </si>
  <si>
    <t>#09-05 31.01.2018წ.</t>
  </si>
  <si>
    <t>#09-06 31.01.2018წ.</t>
  </si>
  <si>
    <t>#09-07 31.01.2018წ.</t>
  </si>
  <si>
    <t>შპს წიქარა</t>
  </si>
  <si>
    <t>მცხეთა ნატახტარი</t>
  </si>
  <si>
    <t>შპს გუდაური სქი რესორტ (მარკო პოლო)</t>
  </si>
  <si>
    <t>ყაზბეგი დ.გუდაური</t>
  </si>
  <si>
    <t>შპს ბელა ვისტა (ტაიმ აუტი)</t>
  </si>
  <si>
    <t>შპს გუდაური 2010</t>
  </si>
  <si>
    <t>ხორცი</t>
  </si>
  <si>
    <t>ხორცპროდუქტები, მყარი სურსათი</t>
  </si>
  <si>
    <t>ხორცპროდუქტები</t>
  </si>
  <si>
    <t>კვერცხი</t>
  </si>
  <si>
    <t>შიდა ქართლი, გორი</t>
  </si>
  <si>
    <t xml:space="preserve">N 08-01/1 </t>
  </si>
  <si>
    <t xml:space="preserve">შპს გორი 21-ე საუკუნე </t>
  </si>
  <si>
    <t>გორი, ჯორბენაძის 37</t>
  </si>
  <si>
    <t xml:space="preserve">ქათმის ხორცი, მაიონეზი </t>
  </si>
  <si>
    <t>თებერვალი</t>
  </si>
  <si>
    <t>N11-1/3   22.02.2019</t>
  </si>
  <si>
    <t>ააიპ საგარეჯოს სკოლამდელი აღზრდის დაწესებულებების გაერთიანება</t>
  </si>
  <si>
    <t xml:space="preserve"> ქ. საგარეჯო, დავით აღმაშენებლის ქ. N15</t>
  </si>
  <si>
    <t>არაჟანი, ხაჭო</t>
  </si>
  <si>
    <t xml:space="preserve">იმერეთი </t>
  </si>
  <si>
    <t>03-1 
25.02.2019</t>
  </si>
  <si>
    <t>საჯარო ბაგა ბაღების ბუფეტი</t>
  </si>
  <si>
    <t>ააიპ სამტრედიის მუნიციპალიტეტის სკოლამდელი აღზრდის დაწესებულებათა  გაერთიეანება</t>
  </si>
  <si>
    <t>ს/კ 238772949</t>
  </si>
  <si>
    <t>სამტრედია თამარ მეფის 6</t>
  </si>
  <si>
    <t>03-2
26.02.2019</t>
  </si>
  <si>
    <t>ხორცი და ხორც პროდუქტები</t>
  </si>
  <si>
    <t>ი. ჭავჭავაძის გამზN35</t>
  </si>
  <si>
    <t>№07-07    05.02.2019  წ.</t>
  </si>
  <si>
    <t>ბორჯომის რ-ნი, დ.ბაკურიანი, აღმაშენებლის ქ.N23 ა</t>
  </si>
  <si>
    <t>ხბოს ხორცი, რძე</t>
  </si>
  <si>
    <t>შპს რითეილ  ჯგუფი--მაღაზია მაგნიტი</t>
  </si>
  <si>
    <t>მცხეთა, მუხრანი</t>
  </si>
  <si>
    <t>დუშეთი, წითელსოფელი</t>
  </si>
  <si>
    <t>ქვემო ქართლი</t>
  </si>
  <si>
    <t>N10-1</t>
  </si>
  <si>
    <t>შპს "იალნო"</t>
  </si>
  <si>
    <t>გარდაბანი, სოფ: მარტყოფი</t>
  </si>
  <si>
    <t>მრპ ხორცი</t>
  </si>
  <si>
    <t>N 01-10      05/02/2019</t>
  </si>
  <si>
    <t>შპს"სანტე ჯი ემ თი პროდუქტები"</t>
  </si>
  <si>
    <t>კახეტის გზატკეცილი,მე-10 კმ</t>
  </si>
  <si>
    <t>იოგურტი</t>
  </si>
  <si>
    <t>(3065ც)</t>
  </si>
  <si>
    <t>N 01-12      08/02/2019</t>
  </si>
  <si>
    <t>ცაბაძის ქ. 8</t>
  </si>
  <si>
    <t>სუფრის კვერცხი</t>
  </si>
  <si>
    <t>N 01-11      08/02/2019</t>
  </si>
  <si>
    <t>N 01-15      08/02/2019</t>
  </si>
  <si>
    <t>შპს ,,ლაზა''</t>
  </si>
  <si>
    <t>ცინცაძის ქ. 7</t>
  </si>
  <si>
    <t>N 01-14      11/02/2019</t>
  </si>
  <si>
    <t>სს ფუდმარტი</t>
  </si>
  <si>
    <t>გურამიშვილის ქ. ნ31</t>
  </si>
  <si>
    <t>შოკოლადი, პური</t>
  </si>
  <si>
    <t>N 01-18      11/02/2019</t>
  </si>
  <si>
    <t>შპს მუზა</t>
  </si>
  <si>
    <t>თემქის მე-11 მკრ. მე-2 კვარტ.</t>
  </si>
  <si>
    <t>რძისა და ხორცპროდუქტები, მდოგვი და სხვ</t>
  </si>
  <si>
    <t>N01-19  12/02/2019</t>
  </si>
  <si>
    <t>საბითუმო/საცალო ვაჭრობის პუქტი</t>
  </si>
  <si>
    <t>შპს "ილია 2012"</t>
  </si>
  <si>
    <t>ვიქტორ კუპრაძის N2</t>
  </si>
  <si>
    <t>პური; ხორცი; ებიპოკის სიროკი</t>
  </si>
  <si>
    <t>N 01-34      14/02/2019</t>
  </si>
  <si>
    <t>შპს ,,მოდი ნახე“</t>
  </si>
  <si>
    <t>გურამიშვილის 7</t>
  </si>
  <si>
    <t>სუბპროდუქტები</t>
  </si>
  <si>
    <t>N01-17 11.02.2019წ</t>
  </si>
  <si>
    <t>შ.პ.ს "ჰეფი ბუდა"</t>
  </si>
  <si>
    <t>ქ.თბილისი, გამრეკელის N3</t>
  </si>
  <si>
    <t>ნაყინი და ქათმის ღვიძლი</t>
  </si>
  <si>
    <t>N01-16 11.02.2019წ</t>
  </si>
  <si>
    <t>შ.პ.ს "ჩაიხანა თბილისი"</t>
  </si>
  <si>
    <t>ქ.თბილისი, ალ.ყაზბეგის #8, ბ.1</t>
  </si>
  <si>
    <t>სენდვიჩების და ტოსტის პური</t>
  </si>
  <si>
    <t>N01-21 13.02.2019წ</t>
  </si>
  <si>
    <t>შ.პ.ს "BMG"</t>
  </si>
  <si>
    <t>ქ.თბილისი, ცინცაძის ქ.N 12</t>
  </si>
  <si>
    <t>ხბოს ხორცი</t>
  </si>
  <si>
    <t>N01-22 13.02.2019წ</t>
  </si>
  <si>
    <t>შ.პ.ს " ვარშტაინერი"</t>
  </si>
  <si>
    <t>ტოსტის პური</t>
  </si>
  <si>
    <t>N01-29 13.02.2019წ</t>
  </si>
  <si>
    <t>შ.პ.ს "სპი-88"</t>
  </si>
  <si>
    <t>ქ.თბილისი, ალ.ყაზბეგის # 42</t>
  </si>
  <si>
    <t>ხბოს ტანხორცის</t>
  </si>
  <si>
    <t>N01-31 13.02.2019წ</t>
  </si>
  <si>
    <t>შ.პ.ს " ქართული რესტორანი"</t>
  </si>
  <si>
    <t>ქ.თბილისი, ალ.ყაზბეგის # 57</t>
  </si>
  <si>
    <t xml:space="preserve"> შებოლილი ლორი</t>
  </si>
  <si>
    <t>ობიექტზე სახელმწიფო კონტროლის დროს დაფიქსირდა კრიტიკული შეუსაბამობები</t>
  </si>
  <si>
    <t>N01-23 13.02.2019წ</t>
  </si>
  <si>
    <t>ქ.თბილისი, ვაჟა-ფშაველას N80</t>
  </si>
  <si>
    <t>N01-24 13.02.2019წ</t>
  </si>
  <si>
    <t>ქ.თბილისი, ვაჟას მე-7 კვ, კორპ.80</t>
  </si>
  <si>
    <t>ლაბა</t>
  </si>
  <si>
    <t xml:space="preserve">N01-30 13.02.2019წ </t>
  </si>
  <si>
    <t>ს ს "აბდ ენდ კო"</t>
  </si>
  <si>
    <t>ქ.თბილისი, ვაჟა-ფშაველას N57, კვ.2, კორპ. 12</t>
  </si>
  <si>
    <t>N01-27 13.02.2019წ</t>
  </si>
  <si>
    <t>ქ.თბილისი, ვაჟას მე-6 კვ, კორპ.#2</t>
  </si>
  <si>
    <t>ქათამი და საქონლის ხორცი</t>
  </si>
  <si>
    <t>N01-28 13.02.2019წ</t>
  </si>
  <si>
    <t>ქ.თბილისი, კანდელაკის #63</t>
  </si>
  <si>
    <t>ფეხები და ფაშვი- 7.5 კგ, ქათამი- 10.80 კგ</t>
  </si>
  <si>
    <t>N01-26 13.02.2019წ</t>
  </si>
  <si>
    <t>ქ.თბილისი, ბახტრიონის # 13</t>
  </si>
  <si>
    <t xml:space="preserve">ქათამი </t>
  </si>
  <si>
    <t>N01-25 13.02.2019წ</t>
  </si>
  <si>
    <t>ქ.თბილისი, ბახტრიონის 11 ბ</t>
  </si>
  <si>
    <t>N01-37 15.02.2019წ</t>
  </si>
  <si>
    <t>ქ.თბილისი, ჩიტაიას ქ. N39</t>
  </si>
  <si>
    <t>ფარში</t>
  </si>
  <si>
    <t>N01-38 15.02.2019წ</t>
  </si>
  <si>
    <t>შპს "იამი ბაით"</t>
  </si>
  <si>
    <t>ქ.თბილისი, აღმაშენებლის გამზ. N80</t>
  </si>
  <si>
    <t>ცხვარი</t>
  </si>
  <si>
    <t>N01-41 15.02.2019წ</t>
  </si>
  <si>
    <t>ქ.თბილისი, მუხიანი მე-3 მკ/რ</t>
  </si>
  <si>
    <t xml:space="preserve">ნედლი ქათამი </t>
  </si>
  <si>
    <t>N01-42 15.02.2019წ</t>
  </si>
  <si>
    <t>შპს ,,მაჯიდ ალ ფუტაიმ ჰიპერმარკეტს ჯორჯია“</t>
  </si>
  <si>
    <t xml:space="preserve">ხიზანიშვილის ქუჩა </t>
  </si>
  <si>
    <t xml:space="preserve">არაყი </t>
  </si>
  <si>
    <t>N01-43 15.02.2019წ</t>
  </si>
  <si>
    <t>შპს ,,ნია“</t>
  </si>
  <si>
    <t>თიანეთის გზატკეცილი 37ა</t>
  </si>
  <si>
    <t xml:space="preserve">ხორცპროდუქტი-სარდელი </t>
  </si>
  <si>
    <t>N01-45 20.02.2019წ</t>
  </si>
  <si>
    <t>ქ.თბილისი, აეროპორტის დასახლება, სახლი 20</t>
  </si>
  <si>
    <t>N01-39 18.02.2019წ</t>
  </si>
  <si>
    <t>ქ.თბილისი, რუსთავის გზატ. #30</t>
  </si>
  <si>
    <t>N01-40 18.02.2019წ</t>
  </si>
  <si>
    <t>ქ.თბილისი, ფონიჭალა,ეთიმგურჯის ქ. #45</t>
  </si>
  <si>
    <t>4A9F800A60B14   15.02.2019</t>
  </si>
  <si>
    <t>4A9EF15032114  06.02.2019</t>
  </si>
  <si>
    <t>აჭარა</t>
  </si>
  <si>
    <t>4A9EA14551545  01.02.2019</t>
  </si>
  <si>
    <t>4A9F41655123D  11.02.2019</t>
  </si>
  <si>
    <t>4A9F61806223D   13.02.2019</t>
  </si>
  <si>
    <t>4A9F800ACC80A  15.02.2019</t>
  </si>
  <si>
    <t>4A9F813121711  15.02.2019</t>
  </si>
  <si>
    <t>4A9F81413220E   15.02.2019</t>
  </si>
  <si>
    <t>4A9F813402215   15.02.2019</t>
  </si>
  <si>
    <t>4A9F713205415   14.02.2019</t>
  </si>
  <si>
    <t>4A9FB15004915   18.02.2019</t>
  </si>
  <si>
    <t>4A9FB1306383D  18.02.2019</t>
  </si>
  <si>
    <t>შიდა ქართლი</t>
  </si>
  <si>
    <t>4A9FC00AD863F   19.02.2019</t>
  </si>
  <si>
    <t>4A9F011013945   08.02.2019</t>
  </si>
  <si>
    <t>4A9FC1013285D  19.02.2019</t>
  </si>
  <si>
    <t>4A9FD1511380D   20.02.2019</t>
  </si>
  <si>
    <t>4A9FE13345614   21.02.2019</t>
  </si>
  <si>
    <t>4A9FB13250335  13.02.2019</t>
  </si>
  <si>
    <t>4A9FE13394948   21.02.2019</t>
  </si>
  <si>
    <t>4A9FB1813265D   17.02.2019</t>
  </si>
  <si>
    <t>4A9F61010225D   13.02.2019</t>
  </si>
  <si>
    <t>4A9FF12115248   25.02.2019</t>
  </si>
  <si>
    <t>4AA0400AFD414   28.02.2019</t>
  </si>
  <si>
    <t>ნილი</t>
  </si>
  <si>
    <t>ჭყონდიდელის ქ., №87</t>
  </si>
  <si>
    <t>შპს ,,ფიშკა“</t>
  </si>
  <si>
    <t>ქ. თბილისი, ნადარეიშვილის ქ. N9</t>
  </si>
  <si>
    <t>შპს ,,ფიშკა''</t>
  </si>
  <si>
    <t>ბათუმი, ბაგრატიონის ქუჩა 133</t>
  </si>
  <si>
    <t>შპს NEWGROUP 2013</t>
  </si>
  <si>
    <t>სამგორის ქ. N9</t>
  </si>
  <si>
    <t>შპს ბროტმაისტერი</t>
  </si>
  <si>
    <t xml:space="preserve">ჭავჭავაძის გამზ #49ბ  </t>
  </si>
  <si>
    <t>შპს კვნიტო</t>
  </si>
  <si>
    <t>რუსთავის გზატკეცილი #22</t>
  </si>
  <si>
    <t>შპს გიტულა</t>
  </si>
  <si>
    <t>ალ. ყაზბეგის გამზირი # 16ა.</t>
  </si>
  <si>
    <t>სურამი,ჩუმათელეთი</t>
  </si>
  <si>
    <t>ქ.ბათუმი ,ბაგრატიონის ქუჩა N 133</t>
  </si>
  <si>
    <t>შპს ჯტჯ პლას</t>
  </si>
  <si>
    <t>ფაიფურის დასახლება დემურიას N1</t>
  </si>
  <si>
    <t>შპს "ქოჩ ჰოლდინგ"</t>
  </si>
  <si>
    <t>წინამძღვრიშვილის ქ N198</t>
  </si>
  <si>
    <t>შპს იგრიკა</t>
  </si>
  <si>
    <t>ერისთავის ქ. 5 (შპს ,,მარშეს" ტერიტორია)</t>
  </si>
  <si>
    <t>შპს ტყიბულის ჩაი</t>
  </si>
  <si>
    <t>ტყიბული;ტყიბულ-ჩაის ფაბრიკის დასახლება</t>
  </si>
  <si>
    <t xml:space="preserve"> სოფ. ნატახტარი სოფ წილკანის გადასახვევთან</t>
  </si>
  <si>
    <t>შპს ანკა ფეა თრეიდ</t>
  </si>
  <si>
    <t>სოხუმის #14</t>
  </si>
  <si>
    <t>მცხეთა, მისაქციელი</t>
  </si>
  <si>
    <t>არ ხდება საწარმოში ცხობის პროცესი, თუმცა ისევ შეინიშნება მწერები (ტარაკნები). ბიზნესოპერატორს ვერ განუახლდება საწარმოო პროცესი.</t>
  </si>
  <si>
    <t>მაცივარში ინახება ესკოლარის ფილე  2.809 კგ, რომელიც იყო დალუქული. ლუქები აიხსნა ჩვენს მიერ,</t>
  </si>
  <si>
    <t>ზედამხედველობის დროს შპს ,,ფიშკა''-ს სასაწყობე მაცივარში დაილუქა ესკოლადის ფილე (გასუფთავებულ კანზე) გამოშვების თარიღი 2018 წლის ნოემბერი, რეალიზაციის ვადა 18 თვე სულ 487,5 კგ, რომელიც დალუქული იქნა სეს-ის წებვადი ლუქით 0046119-დან  0046140-ის ჩათვლით</t>
  </si>
  <si>
    <t>გადამოწმდა 2019 წლის 16 იანვარს საბაჟო გამშვებ პუნქტში ვეტერინარული სასაზღვრო-საკარანტინო კონტროლის ჩატარების დროს აღებული რეფერენტული ნიმუშების ლუქის იდენტურობა: ბრაზილიის ფედერაციული რესპუბლიკიდან იმპორტირებული ღორის გაყინული უძვლო ბეჭის ხორცის -0588983 და ღორის გაყინული უძვლო ხორცის 0588981._x000D_
რეფერენტული ნიმუშები დაილუქა სურსათის ეროვნული სააგენტოს წებოვანი ლენტით: ბრაზილიის ფედერაციული რესპუბლიკიდან იმპორტირებული ღორის გაყინული უძვლო ბეჭის ხორცის - 0078672, 0078671 და ღორის გაყინული უძვლო ხორცის 0078670, 0078669._x000D_
ნიმუშები გაიგზავნა ალტერნატიულ ექსპერტიზაზე - ტყვის შემცველობის განსაზღვრისათვის სოფლის მეურიენობის სამინისტროს ლაბორატორიაში.</t>
  </si>
  <si>
    <t>შპს "NEW GROUP 2013" - ის მიერ პოლონეთის რესპუბლიკიდან იმპორტირებული გაყინული ქათმის მექანიკურად განცალკევებული ხორცი(დამზადებული 19.11.2018 - 18.02.2019)  (სერტ. #1021/05762/18/03/G; იმპორტის ნებართვა #170204 27.12.2018) დაილუქა სურსათის ეროვნული სააგენტოს წებოვანი ლენტით ლუქი#0078668 - 0078613 ჩათვლით(21 პალეტი სულ 26000კგ.) და განთავსთა შპს "G&amp;A GROUP" ის სამაცივრე საწყობში არსებულ საბაჟო გამშვები პუნქტის კუთვნილ სამაცივრე კამერაში #9.</t>
  </si>
  <si>
    <t>არ არის შესრულებული  ინსპექტირებისას კრიტიკული შეუსაბამობის დაფიქსირების გამო კონკრეტული საწარმოო პროცესის შეჩერების ვალდებულება, რის გამოც ბიზნესოპერატორი სურსათის/ცხოველის საკვების უვნებლობის, ვეტერინარიისა და მცენარეთა დაცვის კოდექსის 68 - ე მუხლის მე -4 ნაწილის შესაბამისადა დაჯარიმდა 1000 ლარით. შევსებულ იქნა სამართალდარღვევის ოქმი #016356</t>
  </si>
  <si>
    <t xml:space="preserve">სახელმწიფო კონტროლის დროს დაფიქსირდა სურსათის განადგურებასთან დაკავშირებული მითითების შეუსრუებლობის ფაქტი. _x000D_
2019 წლის 8 თებერვალს დალუქული სურსათი ხბოს ტანხორცი - 15 კგ, რომელიც 11 თებერვლის N55-1 ბრძანების საფუძველზე უნდა განადგურებულიყო 1 კვირის განმავლობაში  ადგილზე არ დაგვხდა ._x000D_
ბიზნესოპერატორი "სურსათის/ცხოველის საკვების უვნებლობის, ვეტერინარიისა და მცენარეთა დაცვის კოდექსის 74 (3) მუხლით დაჯარიმდა 1000 ლარის ოდენობით . საჯარიმო ქვითრის # 016347._x000D_
სამართალდამრღვევი პირი ადგილზე არ იმყოფებოდა, საჯარიმო ქვითარი გაგეზავნებათ ფოსტით. </t>
  </si>
  <si>
    <t xml:space="preserve">შპს "NEW GROUP 2013 " ის კუთვნილი სურსათი 12375 კგ ქათმის მექანიკურად განცალკევებული ხორცი, რომელიც განთავსებული იყო შპს "G&amp;A GROUP" მის: დემეტრე თავდადებულის N29 სასაწყობე მაცივარში,  შემდგომი გადამუშავების მიზნით გადატანილ იქნა შპს "გერმანელი ყასაბის" საწარმოში კაიროს ქუჩა N4 ავტო სატრანსპორტო საშვალება  Mersedes benz სახელმწიფო ნომრით OO-079-VV 6300 კგ, ასევე სურსათის ნაწილი განთავსდა მეორე ავტო ტრანსპორტოში სახელმწიფო ნომრით SS-188-PP 6075 კგ ოდენობით. _x000D_
ასევე განხორციელდა ნიმუშის აღებაზე ზედამხედველობა: 8750კგ  მექნიკურად განცალკევებული ქათმის  გაყინული ხორცის გადამუშავებაზე,  აღებულ იქნა ნიმუსები ლაბორატორიაში წარსადგენად, რომელიც დაილუქა სურსათის ეროვნული სააგენტოს წებვადი ლენტით:  სარდელი 0079561 დან 0079557 ჩათვლით; რძიანი 0079556   დან 0079552 ჩათვლით. </t>
  </si>
  <si>
    <t>შპს "NEW GROUP 2013 " ის კუთვნილი სურსათიდან დაილუქა ( 13,700 კგ) სურსათის ეროვნული სააგენტოს წარმომადგენლების მიერ (ლუქის ნომრები # 0079583 დან -0079574 მდე ; მანქანის ნომერი OO-079-VV), ასევე დაილუქა (ლუქის ნომრები #0079573 დან - 0079563 მდე, მანქანის ნომრები SS-188-PP ),რომელიც სამომავლო გადამუსავებისთვის მიემართება შპს "გერმანელი ყასაბ"-ის საწარმოში გადასამუშავებლად  (მის: კაიროს #4)</t>
  </si>
  <si>
    <t xml:space="preserve"> შპს ,,გერმანელი ყასაბის" მიერ გადამუშავდა სურსათი 8,440კგ -16.02.2019წ,ხოლო 8,780კგ 18. 02.2019წ    სურსათის ეროვნული სააგენტოს წარმომადგენლების მიერ  დაილუქა შპს ,,გერმანელი ყასაბის''  მიერ გადამუშავბეული სურსათი 1) ივერია სპეცი 300 გრ (0079551-0079547) დამზადებული 16.02.2019 2) სარდელი300გრ  (0079546-0079542) დამზადებული 16.02.2019წ  3)ივერია ტკაცუნა300გრ (0079541-0079537) დამზადების თარიღი 18.02.2019წ 4) სარდელი300გრ(0079536-0079532)დამზადების თარიღი 18.02.2019წ, რომელიც ბიზნესოპერატორის მიერ გამოკვლეულ იქნას აკრედიტირებულ ლაბორატორიაში პათოგენურ მიკრო ორგანიზმებზე(სალმონელა). (30 კილო იყო გახარჯული  საბაჟოზე ნიმუშების აღებით.)</t>
  </si>
  <si>
    <t xml:space="preserve">18.02.2019 წელის  #1975/09  წერილის საფუძველზე სურსათს ეროვნული სააგენტოს უფლებამოსილმა პირებმა ლუქი ახსნეს ბრაზილიის ფედერაციული რესპუბლიკიდან იმპორტირებული ღორის გაყინული უძვლო ბეჭს და ღორის გაყინული უძვლო ხორცს. (ლუქი #0078733-დან #0078675- ჩათვლით) </t>
  </si>
  <si>
    <t xml:space="preserve">ზედამხედველობის დროს  განხორციელდა შპს ,,ფიშკა''-ს  კუთვნილი  487,5 კგ გაყინული ესკოლარის თევზის  ფილეს ლუქის  (N 0046119-0046140 ) ახსნა ჩვენი თანდასწრებით . </t>
  </si>
  <si>
    <t>ბიზნესოპერატორის მიერ არ იქნა შესრულებული სააგენტოს მიერ გაცემული მითითებები. განადგურების პროცესის განხორციელებისას ხორცი არ დაგვხვდა ადგილზე (14,200 კგ ცხვრის ხორცი დალუქული). ბიზნესოპერატორი დაჯარიმდა 74 (3) მუხლით 1000 ლარით</t>
  </si>
  <si>
    <t>ზედამხედველობა განხორციელდა შპს ,,იგრიკა“-ს (ს/კ402012237) მიერ პოლონეთის რესპუბლიკიდან იმპორტირებულ 2053კგ. საქონლის გაყინული ხორცზე. ხორცი განთავსებულია მაცივარში ტემპერატურული პირობების დაცვით. რეფერენტული გამოცდის ჩატარებამდე ხორცის დაილუქა ლ/N 0081688-0081655._x000D_
ბიზნესოპერატორმა უნდა გაანახლოს რეგისტრაცია ეკონომიკურ საქმიანობათა რეესტრში.</t>
  </si>
  <si>
    <t>ბიზნესოპერატორი/წარმომადგენელი ადგილზე არ იმყოფება, საწარმო არის დაკეტილი. შპს ,, ტყიბულის ჩაის" დირექტორთან უჩა დალაქიშვილთან შედგა სატელეფონო საუბარი.</t>
  </si>
  <si>
    <t>დამჭკნარი თხილის გული lot: 18N020  დაილუქა 2-10კგ  N0039833-0039832/0039831-0039830;  გაიგზავნა შპს ,,მულტიტესი'' ლაბორატორიაში აფლატოქსინი  B1, აფლაქტოქსი B1,B2, G1,G2 (საერთო ჯამი). გამოკვლევაზე</t>
  </si>
  <si>
    <t>ბიზნესოპერატორი მიერ წარმოდგენილი ლაბორატორიული კვლევის საფუძველზე ახსნილი იქნა ლუქები საქონლის გაყინული ხორცზე 2053 კგ.</t>
  </si>
  <si>
    <t xml:space="preserve">N 08-02/1 </t>
  </si>
  <si>
    <t>ქარელი, კეხიჯვარი„</t>
  </si>
  <si>
    <t xml:space="preserve">ძეხვეული, ნახევარფაბრიკატები, საკონდიტრო ნაწარმი </t>
  </si>
  <si>
    <t>მარტი</t>
  </si>
  <si>
    <t>02-10     13.03.2019</t>
  </si>
  <si>
    <t>ქობულეთი ტავისუფლების 24</t>
  </si>
  <si>
    <t>ცხოველური წარმოშობის სურსათი</t>
  </si>
  <si>
    <t>02-11     13.03.2019</t>
  </si>
  <si>
    <t>შპს ''სეალვე''</t>
  </si>
  <si>
    <t>ბათუმი შავშეთის 15/19</t>
  </si>
  <si>
    <t>ცხოველური და არაცხოველური წარმოშობის სურსათი</t>
  </si>
  <si>
    <t>02-12      13.03.2019</t>
  </si>
  <si>
    <t>შპს ''იალჩინმარკეტი''</t>
  </si>
  <si>
    <t>ბათუმი, ლერმონტოვის/გორგასალის 14/128</t>
  </si>
  <si>
    <t>02-13     21.03.2019</t>
  </si>
  <si>
    <t>ქობულეთი, რუსტაველის 162</t>
  </si>
  <si>
    <t>02-14     14.03.2019</t>
  </si>
  <si>
    <t>შპს ''ნარგული''</t>
  </si>
  <si>
    <t>ბათუმი, მთისძირი 44</t>
  </si>
  <si>
    <t>02-15     27.03.2019</t>
  </si>
  <si>
    <t>შპს ''ბაკური''</t>
  </si>
  <si>
    <t>ბათუმი, მაიაკოვსკის 4</t>
  </si>
  <si>
    <t>02-16     27.03.2019</t>
  </si>
  <si>
    <t>სს ''მეტრო ეიფორია ჰოტელ ბათუმი''</t>
  </si>
  <si>
    <t>ბათუმი,   ლეხ და მარია კაჩინსკების 1</t>
  </si>
  <si>
    <t>02-17      27.03.2019</t>
  </si>
  <si>
    <t xml:space="preserve">02-1      10.01.2019 </t>
  </si>
  <si>
    <t>ბათუმი  შავშეთის 15/19</t>
  </si>
  <si>
    <t>02-02       11.01.2019</t>
  </si>
  <si>
    <t xml:space="preserve">ქობულეთი, </t>
  </si>
  <si>
    <t>არაცხოველური სურსათი</t>
  </si>
  <si>
    <t>02-03       21.01.2019</t>
  </si>
  <si>
    <t>შპს ''ფრეშ ენდ იზი''</t>
  </si>
  <si>
    <t>ბათუმი, კობალაძის 8-ა</t>
  </si>
  <si>
    <t>02-04       23.01.2019</t>
  </si>
  <si>
    <t>შპს ''სანდო''</t>
  </si>
  <si>
    <t>ბათუმი, აღმაშენებლის 21</t>
  </si>
  <si>
    <t>02-05       29.01.2019</t>
  </si>
  <si>
    <t>შპს ''MAXTRANS GEORGIA''</t>
  </si>
  <si>
    <t>ბათუმი, გაგარინის 5</t>
  </si>
  <si>
    <t>02-05-ა</t>
  </si>
  <si>
    <t>შპს ''ნიკორა თრეიდი"'</t>
  </si>
  <si>
    <t>ბათუმი, თავდადებულის 16</t>
  </si>
  <si>
    <t>02-06        06.02.2019</t>
  </si>
  <si>
    <t>შპს ''ტრია''</t>
  </si>
  <si>
    <t>ბათუმი, ლერმონტოვის 36/38</t>
  </si>
  <si>
    <t>02-7         05.02.2019</t>
  </si>
  <si>
    <t>შპს ''piazza  management''</t>
  </si>
  <si>
    <t>ბათუმი, ფარნავაზ მეფის 25</t>
  </si>
  <si>
    <t>02-8       05.02.2019</t>
  </si>
  <si>
    <t>შპს  ''Wisher Enterprise GE''</t>
  </si>
  <si>
    <t>ბათუმი, გამსახურდის 8/10</t>
  </si>
  <si>
    <t>02-09       21.02.2019</t>
  </si>
  <si>
    <t>შპს ''ქოქ''</t>
  </si>
  <si>
    <t>ბათუმი, აფსაროსის 35</t>
  </si>
  <si>
    <t>№07-08     20.03.2019 წ.</t>
  </si>
  <si>
    <t xml:space="preserve">შპს ,,ბორჯომი+" </t>
  </si>
  <si>
    <t>ქ.ბორჯომი, მ.კოსტავას ქ. №19</t>
  </si>
  <si>
    <t>№07-09     21.03.2019 წ.</t>
  </si>
  <si>
    <t>ქ. ახალქალაქი, ჩარენცის ქ. №9</t>
  </si>
  <si>
    <t>№07-10     22.03.2019 წ.</t>
  </si>
  <si>
    <t>შპს ,,რითეილ ჯგუფი"</t>
  </si>
  <si>
    <t>ქ.ახალციხე, რუსთაველის ქ. №</t>
  </si>
  <si>
    <t>აქტი N03-3
6.03.2019</t>
  </si>
  <si>
    <t xml:space="preserve">შპს ბესთ პალასი </t>
  </si>
  <si>
    <t>412738783</t>
  </si>
  <si>
    <t>წყალტუბოს რაიონი სოფ ბანოჯა</t>
  </si>
  <si>
    <t>ხორცის პროდუქტები</t>
  </si>
  <si>
    <t>აქტი N 03-4 
13.03.2019</t>
  </si>
  <si>
    <t>სამტრედია შევჩენკოს ქ N45</t>
  </si>
  <si>
    <t>მტპ , ღორი და სუბ პროდუქტები</t>
  </si>
  <si>
    <t>აქტი №03-2    15.03.2019</t>
  </si>
  <si>
    <t>შპს გიორგი</t>
  </si>
  <si>
    <t>404397274</t>
  </si>
  <si>
    <t>ზესტაფონის რაიონი დაბა შოროპანი, იბერიის გზატკეცილი №2</t>
  </si>
  <si>
    <t>აქტი №03-3    25.03.2019</t>
  </si>
  <si>
    <t>შპს ძირულა</t>
  </si>
  <si>
    <t>ზესტაფონის რაიონი, სოფ.ძირულა</t>
  </si>
  <si>
    <t>N 01-57      04/03/2019</t>
  </si>
  <si>
    <t>შპს ,,ნიკორა ტრეიდი“</t>
  </si>
  <si>
    <t>არბოს ქ. N1</t>
  </si>
  <si>
    <t>ჰამბურგერის პური</t>
  </si>
  <si>
    <t>N01-55 04.03.2019წ</t>
  </si>
  <si>
    <t>შ.პ.ს "იდეა გრუპი"</t>
  </si>
  <si>
    <t>ქ.თბილისი, ქუთათელაძის ქ.N3 ( თბილისი N161-ე საჯარო სკოლა)</t>
  </si>
  <si>
    <t>კექსი</t>
  </si>
  <si>
    <t>N01-56 04.03.2019წ</t>
  </si>
  <si>
    <t>ჭყონდიდელის ქ. N1</t>
  </si>
  <si>
    <t>N01-58 11.03.2019წ</t>
  </si>
  <si>
    <t>თემქის მე-3 მკრ, მე-5 კვარტ</t>
  </si>
  <si>
    <t>ჰალვა, რძის პროდუქტები</t>
  </si>
  <si>
    <t>N01-32 14.02.2019წ</t>
  </si>
  <si>
    <t>შპს ,,კაკი</t>
  </si>
  <si>
    <t>ტრანსპორტის ქ. 1</t>
  </si>
  <si>
    <t>მაიონეზი, ძეხვეული</t>
  </si>
  <si>
    <t>N01-44 19.02.2019წ</t>
  </si>
  <si>
    <t>შპს ,,ნიკორა ტრეიდი''</t>
  </si>
  <si>
    <t>წყალტუბოს ქ. 24</t>
  </si>
  <si>
    <t>შემწვარი, ქატამი, მზესუმზირა, თხილი, გარგლის ჩირი</t>
  </si>
  <si>
    <t>N01-47 27.02.2019წ</t>
  </si>
  <si>
    <t>შპს ,,დანტე</t>
  </si>
  <si>
    <t>წინამძღვრიშვილი 133</t>
  </si>
  <si>
    <t>საქონლ;ის ენა</t>
  </si>
  <si>
    <t>N01-53 28.02.2019წ</t>
  </si>
  <si>
    <t>შპს ,,იბერია''</t>
  </si>
  <si>
    <t>გოჭი</t>
  </si>
  <si>
    <t>9 ცალი</t>
  </si>
  <si>
    <t>N01-52 28.02.2019წ</t>
  </si>
  <si>
    <t>შპს ,,ორიონი''</t>
  </si>
  <si>
    <t>ცხვრის ხორცი, ხაში, ღორის სუბპროდუქტები, ღორის თავ-ფეხი</t>
  </si>
  <si>
    <t>N01-51 28.02.2019წ</t>
  </si>
  <si>
    <t>შპს ,,ლეგო''</t>
  </si>
  <si>
    <t>წინამძღვრიშვილი 186</t>
  </si>
  <si>
    <t>ნედლი ქათამი</t>
  </si>
  <si>
    <t>N01-49 28.02.2019წ</t>
  </si>
  <si>
    <t>ცხენის ხორცი</t>
  </si>
  <si>
    <t>დაჯარიმდა კრიტიკული შეუსაბამობის გამო</t>
  </si>
  <si>
    <t>N01-54 01.03.2019წ</t>
  </si>
  <si>
    <t>N 01 - 61    18/03/2019</t>
  </si>
  <si>
    <t>ვარკეთილი 3, თაყაიშვილის N409</t>
  </si>
  <si>
    <t>01 - 60      18/03/2019</t>
  </si>
  <si>
    <t>შპს "ფრესკო რითეილ გრუპი"</t>
  </si>
  <si>
    <t>კალოუბნის ქ. N9</t>
  </si>
  <si>
    <t>01- 62    18/03/2019</t>
  </si>
  <si>
    <t>მოსკოვის გამზირი N39</t>
  </si>
  <si>
    <t>01-63                               20.03.2019წ</t>
  </si>
  <si>
    <t>შპს "SUB DEVELOPMENT"</t>
  </si>
  <si>
    <t xml:space="preserve">ჭავჭავაძის გამზ #19 </t>
  </si>
  <si>
    <t xml:space="preserve">ორცხობილა, დაჭრილი მჟავე კიტრი, შემწვარი საქონლის ხორცი </t>
  </si>
  <si>
    <t>01-72                           27.03.2019წ</t>
  </si>
  <si>
    <t xml:space="preserve">შპს "მაჯიდ ალ ფუტაიმ ჰიპერმარკეტს ჯორჯია" </t>
  </si>
  <si>
    <t xml:space="preserve">ჭავჭავაძის გამზ #37 ლ </t>
  </si>
  <si>
    <t xml:space="preserve">მრპ-ს ხორცი </t>
  </si>
  <si>
    <t>01-67                           28.03.2019წ</t>
  </si>
  <si>
    <t>შპს ,,ნიკორა''</t>
  </si>
  <si>
    <t>აგლაძის 32</t>
  </si>
  <si>
    <t>01-68                           28.03.2019წ</t>
  </si>
  <si>
    <t>შპს ,,მირო''</t>
  </si>
  <si>
    <t>მრპ-ს ხორცი ; ღორის ხორცი</t>
  </si>
  <si>
    <t>ბიზნესოპერატორი დაჯარიმდა 3000 ლარით; ხორცის რეალიზაცია ჯანმრთელობის ნიშანდების გრეშე განმეორებით</t>
  </si>
  <si>
    <t>ზედამხედველობის ან  განადგურების აქტის № და თარიღი</t>
  </si>
  <si>
    <t>4AA0A16373214  05.03.2019</t>
  </si>
  <si>
    <t xml:space="preserve">შპს კლიონ ჯორჯია </t>
  </si>
  <si>
    <t>მოსკოვის გამზ .N8</t>
  </si>
  <si>
    <t xml:space="preserve">ბიზნესოპერატორმა სატელეფონო საუბრებით მიიღო დასტური იმაზე, რომ გაყინული თევზის ხეკის პარტია N111172, მთლიანადაა რეალიზებული სხვა ბიზნესოპერატორების მიერაც. და ნაშთის სახით არ ინახება. ამჟამად დაევალა აღნიშნულის თაობაზე წერილობით მიიღოს დასტური დანართის სახით წარმოდგენილი ბიზნესოპერატორებისაგან. </t>
  </si>
  <si>
    <t>4AA0A17410614 05.03.2019</t>
  </si>
  <si>
    <t>შპს  დალი 2018</t>
  </si>
  <si>
    <t>ქალაქი თბილისი, ისნის რაიონი ცენტრალური ისანი-სამგორი , (ნაკვეთი 11/077) / ქალაქი თბილისი , გამზირი მოსკოვის , N 8 / ქალაქი თბილისი , ცენტრალური ისანი-სამგორი , (ნაკვეთი 11/76)</t>
  </si>
  <si>
    <t>შპს ,,დალი 2018“-ს დაევალა წერილობით მოაწოდოს  სააგენტოს ის ინფორმაცია, რომელიც მას დაევალა  N09/1232 26.02.2019  წერილით., კერძოდ, გამოითხოვოს გაყინული თევზის ხეკის პარტია N111172 იმ ბიზნესოპერატორებისაგან, რომლებზეც მოახდინა რეალიზაცია. აქტს თან ერთვის შპს ,,დალი 2018“-ის ახსნა განმარტებითი ბარათი და ეტიკეტის სურათი.</t>
  </si>
  <si>
    <t>4AA0C1737440F  07.03.2019</t>
  </si>
  <si>
    <t>შპს კრწანისი</t>
  </si>
  <si>
    <t>ფონიჭალა, გრიგოლ გულბანის 1 ჩიხი ბინა 13</t>
  </si>
  <si>
    <t>ბიზნესოპერატორის მიერ   ქვემო ქართლის   რეგიონალური სამმართველოს   წარმომადგენლების თანდასწრებით გამოთხოვილი იქნა   რუსთავის ბაღებში   შეტანილი თევზის ნაშთი  -49 კგ  და დასაწყობებულია მოსკოვის გამზირზე და გულბანის  ქუჩაზე.  აღნიშნული დადასტურებული იქნა ამასთანავე წერილობით.ამასთანავე აღებული იქნა ლაბორატორიული კვლევისათვის  ნიმუშები და წაღებული იქნება ლაბორატორიაში კვლევისათვის  და ეცნობება  შედეგები პასუხების მიღებისთანავე სურსათის ეროვნული სააგენტოს.</t>
  </si>
  <si>
    <t>4AA0C16385076  07.03.2019</t>
  </si>
  <si>
    <t>შპს აგრო პროფილი</t>
  </si>
  <si>
    <t>ვარკეთილი ზემო პლატო, გ.ბერიაშვილი #12</t>
  </si>
  <si>
    <t>ბიზნესოპერატორის განცხადების საფუძველზე ზედამხედველობა განხორციელდა ლუქების ახსნაზე, რომელიც განთავსდა ორ საწყობშ  22 ტონა და 372 კგ თხილი, რომელიც შემდგომ დაილუქა სურსათის ეროვნული სააგენტოს წებვადი ლენტით დიდ საწყობში  0082932 დან 0082742 ჩათვლით, მეორე საწყობი დაილუქა 0082741 დან 0082738 ჩათვლით</t>
  </si>
  <si>
    <t>4AA1014505576  11.03.2019</t>
  </si>
  <si>
    <t>ზედამხედველობა განხორციელდა თხილის ნიმუშის აღებაზე, რომელიც შემდგომი კვლევის მიზნით მიემართება ლაბორატორიაში    მიკოტოქსინ B1 - ზე მათშორის B1, B2, G1 და G2, ნიმუშ აღებულ იქნა ორ ეგზემპლარად, რომლებიც დაილუქა სურსათის ეროვნული სააგენტოს წებვადი ლენტით: ნიმუში 1  0087359 და 0087358, ნიმუში 2   0087357 და 0087356.  ნიმუში 1 აღებულ იქნა საერთო რაოდენობიდან, ხოლო ნიმუში 2 აღებულ იქნა მოხალული თეთრი თხილიდან.  _x000D_
ლაბორატორიაში გასაგზავნი ნიმუშების N 0087359 ნიმუშ 1,   0087357  ნიმუშ 2,_x000D_
ასევე გადაილუქა საწყობი სადაც განთავსებულია თხილის ნაწილი 0087355 და 0087354</t>
  </si>
  <si>
    <t>4AA101343175D  11.03.2019</t>
  </si>
  <si>
    <t>შპს ხაკანი</t>
  </si>
  <si>
    <t>საქართველო, ქუთაისი, გუგუნავას ქ.,№7</t>
  </si>
  <si>
    <t>დალუქული ტვირთის დანიშნულების ადგილი- თბილისი. შპს ,,გერმანული ყასაბი 2010 ''-ში ტვირთის ჩაბარებაზე ზედამხედველობას განახორციელებს სააგენტოს თბილისის საქალაქო სამსახურის უფლებამოსილი პირები.</t>
  </si>
  <si>
    <t>4AA121130160F  14.03.2019</t>
  </si>
  <si>
    <t>ბიზნესოპერატორის მიერ არ არის ინსპექტირებისას დაფიქსირებული კრიტიკული შეუსაბამობების შედეგად საწარმოო პროცესის შეჩერების ვალდებულება შესრულებული, ასევე არ არის გამოსწორებული კრიტიკული შეუსაბამობები_x000D_
ბიზნესოპერატორი დაჯარიმდა სურსათის ცხოველის საკვების უვნებლობის ვეტერინარიისა და მცენარეთა დაცვის კოდექსი მუხლი 68 ნაწილი 4 შესაბამისად 1000 ლარით</t>
  </si>
  <si>
    <t>4AA1400B41B0D  15.03.2019</t>
  </si>
  <si>
    <t>კარალეთის ქ. N5</t>
  </si>
  <si>
    <t>4AA1711353914  19.03.2019</t>
  </si>
  <si>
    <t>გამოთხოვილ და დასაწყობებულ თევზზე ხეკი ( პარტიის  NSAL 181717, წარმოშობა კორეა, წარმოების თარიღი 11.2018, ვარგისია 11.2020)  ლაბორატორიულად უნდა  ჩატარდეს: 1.  ოგრანოლეპტიკური შეფასება მისი სიახლის მაჩვენებლებთან შესაბამისობის დადგენის მიზნით; 2. დათვალიერება თევზჭერის პროდუქტის ვიზუალურად შესამჩნევი პარაზიტების აღმოჩენის მიზნით.3. მიკრობიოლოგიური და პარაზიტოლოგიურ მაჩვენებლებზე კვლევა.</t>
  </si>
  <si>
    <t>4AA1E1246094B  22.03.2019</t>
  </si>
  <si>
    <t>სოფ. ვარდისუბანი</t>
  </si>
  <si>
    <t>აღნიშნული ობიექტი არ ფუნქციონირებს</t>
  </si>
  <si>
    <t>4AA1E1250194B  22.03.2019</t>
  </si>
  <si>
    <t>სოფ. ყარაჯალა</t>
  </si>
  <si>
    <t>4AA1F1504483D  26.03.2019</t>
  </si>
  <si>
    <t xml:space="preserve">აღმაშენებლის ხეივანი მე-9 კმ </t>
  </si>
  <si>
    <t xml:space="preserve">ბიზნესოპერატორმა ადგილზე არ დაგვახვედრა (შემდგომი განადგურებისათვის) დალუქული სურსათი  ( 5.4 კგ გოჭის, 6 კგ ციკნის, 3,3 კგ ქათმის და 3.3 კგ წიწილის ხორცი) . ბიზნესოპერატორი სურსათის/ცხოველის საკვების უვნებლობის, ვეტერინარიისა და მცენარეთა დაცვის კოდექსის 74-ე პრიმა 3 მუხლის თანახმად დაჯარიმდა 1000 ლარით. </t>
  </si>
  <si>
    <t>4AA2013092939  27.03.2019</t>
  </si>
  <si>
    <t>შპს ჯეო-უეს ვორლდ ექსპორტ</t>
  </si>
  <si>
    <t>ზუგდიდის რაიონი, სოფ. ცაიში თბილისის ქ.N</t>
  </si>
  <si>
    <t>4AA2114423439 27.03.2019</t>
  </si>
  <si>
    <t>ზუგდიდის რაიონი, სოფ. ცაიში</t>
  </si>
  <si>
    <t>4AA2115144239  28.03.2019</t>
  </si>
  <si>
    <t>4AA2200B83D3F  28.03.2019</t>
  </si>
  <si>
    <t>ქარელის რაიონი სოფელი,კეხიჯვარი</t>
  </si>
  <si>
    <t>4AA1317275214  14.03.2019</t>
  </si>
  <si>
    <t>შპს საბა</t>
  </si>
  <si>
    <t>ქვემო ფონიჭალა თამარ მეფის პირველი შესახვევი 4ა.</t>
  </si>
  <si>
    <t>გამოთხოვილ და დასაწყობებულ თევზზე ხეკი ( კარკასი ,,M" , პარტიის  N111172, წარმოშობა კანადა)  ლაბორატორიულად უნდა  ჩატარდეს: 1.  ოგრანოლეპტიკური შეფასება მისი სიახლის მაჩვენებლებთან შესაბამისობის დადგენის მიზნით; 2. დათვალიერება თევზჭერის პროდუქტის ვიზუალურად შესამჩნევი პარაზიტების აღმოჩენის მიზნით.3. მიკრობიოლოგიური და პარაზიტოლოგიურ მაჩვენებლებზე კვლევა.</t>
  </si>
  <si>
    <t>4AA1712165715  17.03.2019</t>
  </si>
  <si>
    <t>შპს გერმანელი ყასაბი 2010</t>
  </si>
  <si>
    <t>კაიროს ქ. N4 (ლორთქიფანიძის ქუჩა, N10)</t>
  </si>
  <si>
    <t xml:space="preserve">შპს"ხაკანი"-ს  მიერ ნიდერლანდების სამეფოდან იმპორტირებული, almonella-თი დაბინძურებული 27000 კგ, გაყინული ქათმის მექანიკურად განცალკევებული ხორცის დალუქვა მოხდა ინსპექტორების მიერ, შპს "new group"-ის კუთვნილ მახივარში. ლუქის ნომრები: 0079513 დან 0079502 ჩთ. </t>
  </si>
  <si>
    <t>4AA1812185415  19.03.2019</t>
  </si>
  <si>
    <t>19 მარტს შპს"გერმანელი ყასაბი"-ის მიერ გადამუშავდა 6867 კგ გაყინული ქათმის მექანიკურად განცალკევებული ხორცი. ლაბორატორიული კვლევისათვის დაილუქა სურსათი (სოსისი"სარდელი" ლუქის N 0079491 დან- 0079487 ჩთ. ასევე სოსისის"ივერია ქათმის" ლუქის N 0079486 დან- 0079482 ჩთ. თარიღი 19/03/2019წ.  რომელიც მიემართება მიკრობიოლოგიურ პარამეტრებზე საკვლევად. (salmonella)</t>
  </si>
  <si>
    <t>4AA1A14301215  21.03.2019</t>
  </si>
  <si>
    <t>19 მარტს შპს "გერმანელი ყასაბი"-ის მიერ გადამუსავდა 6440 კგ გაყინული ქათმის მექანიკურად განცალკევებული ხორცი. ლაბორატორიული კვლევისათვის დაილუქა, სოსისი"სარდელი" 0079471-0079467ჩთ. სოსისი" ივერია ტკაცუნა"0079466-0079462ჩთ.( თარიღი 19/03/19წ)  ასევე 20 მარტს გადამუსავდა 4750 კგ ქათმის ფარში. ლაბორატორიული კვლევისთვის დაილუქა, სოსისი " ივერია ტკაცუნა" 0079481-0079477ჩთ.  ასევე სოსისი"თბილისური რძიანი" 0079476-0079472ჩთ. (თარიღი 20/03/19წ).</t>
  </si>
  <si>
    <t>4AA1712432115  18.03.2019</t>
  </si>
  <si>
    <t>18 მარტს შპს"გერმანელი ყასაბი" -ის მიერ გადამუშავდა 8940 კგ  გაყინული ქათმის მექანიკურად განცალკევებული ხორცი. ლაბორატორიული კვლევისათვის დაილუქა სურსათი (სოსისი "სარდელი"   ლუქის N 0079501 დან 0079497 ჩთ. ასევე სოსისი" რძიანი ნიშა" ლუქის N 0079496 დან 00779492 ჩთ. თარიღი(18.03.19წ) რომელიც მიემართება მიკრობიოლოგიურ პარამეტრებზე საკვლევად. (salmonella).</t>
  </si>
  <si>
    <t>4AA2212094039  29.03.2019</t>
  </si>
  <si>
    <t>11-1/09    15.03.2019</t>
  </si>
  <si>
    <t>11-1/05    07.03.2019</t>
  </si>
  <si>
    <t>11-1/11    19.03.2019</t>
  </si>
  <si>
    <t>11-1/10    15.03.2019</t>
  </si>
  <si>
    <t xml:space="preserve">N11-2/04           07.03 2019 </t>
  </si>
  <si>
    <t>11-1/03    05.03.2019</t>
  </si>
  <si>
    <t>11-1/07    07.03.2019</t>
  </si>
  <si>
    <t xml:space="preserve">N11-2/09  15.03.2019 </t>
  </si>
  <si>
    <t>N11-6/12  27.03.2019</t>
  </si>
  <si>
    <t>N11-6/01   06.03.2019</t>
  </si>
  <si>
    <t>N11-6/11  25.03.2019</t>
  </si>
  <si>
    <t>N11-04    27.03.2019</t>
  </si>
  <si>
    <t>11-1/04     07.03.2019</t>
  </si>
  <si>
    <t>N11-6/14  29.03.2019</t>
  </si>
  <si>
    <t>11-1/06     07.03.2019</t>
  </si>
  <si>
    <t>N11-6/04  15.03.2019</t>
  </si>
  <si>
    <t>N11-1/08   07.03.2019</t>
  </si>
  <si>
    <t>N11-02    06.03.2019</t>
  </si>
  <si>
    <t>N11-6/10 25.03.2019</t>
  </si>
  <si>
    <t>N11-6/13 28.03.2019</t>
  </si>
  <si>
    <t>N11-6/09  25.03.2019</t>
  </si>
  <si>
    <t>N11-6/08 25.03.2019</t>
  </si>
  <si>
    <t>N11-6/07 15.03.2019</t>
  </si>
  <si>
    <t>N11-2/10  26.03.2019</t>
  </si>
  <si>
    <t>N121-1   07.03.2019</t>
  </si>
  <si>
    <t>11-2/13    04.04.2019</t>
  </si>
  <si>
    <t>N11-2/06   15.03.2019</t>
  </si>
  <si>
    <t>N11-2/07   15.03.2019</t>
  </si>
  <si>
    <t>N11-03  21.03.2019</t>
  </si>
  <si>
    <t>N11-6/03  13.03.2019</t>
  </si>
  <si>
    <t>N11-6/02   13.03.2019</t>
  </si>
  <si>
    <t>N11-6/06  15.03.2019</t>
  </si>
  <si>
    <t>N11-6/05 15.03.2019</t>
  </si>
  <si>
    <t>11-1/12    15.03.2019</t>
  </si>
  <si>
    <t>N11-2/08 15.03.2019</t>
  </si>
  <si>
    <t>ახმეტა, სოფ. ქვემო ალვანი</t>
  </si>
  <si>
    <t>სოსისი, ფარში საქონლის, ნამცხვარი, იოგურტი, მაიონეზი,ბეკონი.ლუდი,</t>
  </si>
  <si>
    <t>ახმეტა, სოფ. ოჟიო</t>
  </si>
  <si>
    <t>ძეხვი ცეზარი და მონადირული; ბლინი ყველით; ლუდი ჰელენჰოიზერი</t>
  </si>
  <si>
    <t>ქ. თელავი, ერეკლე მეორეს N23</t>
  </si>
  <si>
    <t>ნამცხვარი სევენდეისი, მდნარი ყველი,ძეხვი მონადირული,ლუდი რაგნარი,</t>
  </si>
  <si>
    <t>საქონლის-ფარში; მაიონეზი- ლუდი. ქინდერი დელიცე</t>
  </si>
  <si>
    <t>თელავი, სოფ. აკურა</t>
  </si>
  <si>
    <t>სოსისი,ნიკორარძიანი სოსისი,მონადირული სოსისი,მინი ნიკორა სოსისი,ივერია</t>
  </si>
  <si>
    <t>საგარეჯო, სოფ.ჩაილური</t>
  </si>
  <si>
    <t>ახმეტა, სოფ. ზემო ალვანი</t>
  </si>
  <si>
    <t>სპეცვაკე, ძეხვი სერველატი და დელიკატური, ჩალაღაჯი ონიმა, ქინდერი დელისი</t>
  </si>
  <si>
    <t xml:space="preserve">თელავი ალაზნის გამზირი ქ. N6 </t>
  </si>
  <si>
    <t xml:space="preserve">გაყინული
ხინკალი, ნამცხვარი ტკბილი გემო,მაიონეზი კალვე </t>
  </si>
  <si>
    <t>ქ.ყვარელი, სოფ. გავაზი</t>
  </si>
  <si>
    <t>გაყინული
ნახევარფაბრიკატები,არსიკოლალუდი ზედაზენი,</t>
  </si>
  <si>
    <t>შპს კოპეს</t>
  </si>
  <si>
    <t>ახმეტა, სოფ. აწყური</t>
  </si>
  <si>
    <t>ორცხობილა, კრემსანტი
ტომატპასტა ლუდი ნატახტარი , სატაცური ნამცხვარი,ტკბილი გემო
მაიონეზი კალვე</t>
  </si>
  <si>
    <t>ქ.ყვარელი, ნონეშვილის ქ.1</t>
  </si>
  <si>
    <t>კრუასანი რულეტი,კიტკეტი. ნამცხვარი ტკბილი ქვეყანა, ლუდი ,ქარვა,ლიმონათი</t>
  </si>
  <si>
    <t>ყვარელი სოფ.ბალღოჯიანი</t>
  </si>
  <si>
    <t>1.სოსისი მონადირული  ძეხვი ლიდერვუსტი.</t>
  </si>
  <si>
    <t>ახმეტა, სოფ. ოჟიო)</t>
  </si>
  <si>
    <t>ნ/ფ გუფთა,პელმენი სოსისი ღორის კისერი,ძეხვი სერვალატი ლუდი არაგველი-</t>
  </si>
  <si>
    <t>ქ.ყვარელი,ს.შილდა</t>
  </si>
  <si>
    <t>ლუდი კასრის ზედაზენის ლიმონათი ზედაზენის ლუდი არსიკოლა</t>
  </si>
  <si>
    <t>სოსისი
ივერია და მითანა სარედელი ვაკე ხორცის ფარში, ქათმის კუჭი ბრაზილიური</t>
  </si>
  <si>
    <t>ახმეტა სოფ. მატანი)</t>
  </si>
  <si>
    <t>კარტოფილის ვარენიკიმაიონეზი მასკოვსკოე.ხინკალი გაყინული ცეროდენა კატლეტი გაყინულიხორცის.ბლინი ხორცით</t>
  </si>
  <si>
    <t>ახმეტა, ჩოლოყაშვილის ქუჩა</t>
  </si>
  <si>
    <t>ლუდი რაგნარი, ბელგიური,ბავარიადა ზედაზენი,ნ/ფ ბლინი ხორცის</t>
  </si>
  <si>
    <t>ახმეტა სოფ. ქვ. ალვანი</t>
  </si>
  <si>
    <t>მაიონეზი კალვე მაიონეზი მეჩტა  შოკოლადი ქინდერ დელისი,ჩიფსი ლუქსი ტომატ პასტა რეგია.ძეხვი სალიამი</t>
  </si>
  <si>
    <t>ქ.ყვარელი,ს.გავაზი</t>
  </si>
  <si>
    <t xml:space="preserve">მაიონეზი კალვე
ფარში თბილისური სოსისი კორიდა ნაბეღლავი. არსიკოლა </t>
  </si>
  <si>
    <t>1ბლინი ყველით
ფასანაური .სამარხვო ბლინი შპს კამა  სამარხვო ქაბაბი ფარში
ხევსურული .ხორცი ტოლმა ხევსურული 2018  კგკატლეტი ხორცის
ხევსურული2018 აფხაზური ფასანაური 2010.ხაჭოს ვარენიკი ხორცის
ბლინი.გუფთა ხორცის ხევსურული 2018.ქაბაბი საქონლის ხევსურული 2018,კარაბის ჩხირი</t>
  </si>
  <si>
    <t>ქ.ყვარელი,ს.ენისელი</t>
  </si>
  <si>
    <t>კატლეტი გლეხური გუფთა ფარში
ქართული გემო ვაფლი ქინდერი ბარნი ორცხობილა ტკბილი ქვეყანა ძეხვი კორიდა სოსისი კორიდა.სოსისი ერსთერ</t>
  </si>
  <si>
    <t>მუჟუჟი,
ზეფირის ჩხირებ,ი ორცხობილა ტკბილი ქვეყანა. ვაფლი</t>
  </si>
  <si>
    <t>ქ.ახმეტა, წერეთლის ქ.2)</t>
  </si>
  <si>
    <t>მაიონეზი
კალვე ფემილი,თევზის კონსერვები შპროტი სარდინა</t>
  </si>
  <si>
    <t>შპს კახ 900</t>
  </si>
  <si>
    <t>ყვარელი, სოფელი ახალსოფელი</t>
  </si>
  <si>
    <t xml:space="preserve">მაიონეზი სლობოდა 
ნ/ფ ხინკალი. შერეული ფარში გაყინული.  ძეხვი  გერმანული ყასაბი </t>
  </si>
  <si>
    <t>თელავი სოფელი ნასამხრალი</t>
  </si>
  <si>
    <t xml:space="preserve">ხაჭოს
ხინკალი შპს მადა ხორცის ბლინი ველისციხურისამარხვო პელმენი ქაბაბი,ლიდერი ხორცის პელმენი ველისციხური ხორცის ხინკალი </t>
  </si>
  <si>
    <t>ქ.ყვარელი,ს.შაქრიანი)</t>
  </si>
  <si>
    <t xml:space="preserve">ნამცხვარი არსიკოლა </t>
  </si>
  <si>
    <t>თელავი, სოფ. შალაური</t>
  </si>
  <si>
    <t xml:space="preserve"> ლუდი
არაგველი ლუდი კრუშოვიცე ძეხვი კორიდა გაყინული ხინკალი
მადა</t>
  </si>
  <si>
    <t>ქ.თელავი, თბილისის გზატ. N10</t>
  </si>
  <si>
    <t>შოკოლადის კარაქინუთი სოსისი
გერმანული ყასაბი ძეხვი, ნამცხვარი ნარცისი
შოკოლადი სანდომი</t>
  </si>
  <si>
    <t>ყვარელი სოფ.
ახალსოფელი</t>
  </si>
  <si>
    <t>ხორცის
ვარენიკი კარტოფილის ვარენიკი ხორცის ბლინი.სოსისი.იოგურტი</t>
  </si>
  <si>
    <t>სს ნიკორა ტრეიდის</t>
  </si>
  <si>
    <t>ქ.ახმეტა,
რუსთაველის ქ.N51</t>
  </si>
  <si>
    <t xml:space="preserve">ნამცხვარი jaffa cakes  ნამცხვარი   ბერი მე. 
იუბილეინოი </t>
  </si>
  <si>
    <t>შპს ორი ნაბიჯის</t>
  </si>
  <si>
    <t>ქ.ახმეტა,გიორგი
ჭანტურიას ქ.</t>
  </si>
  <si>
    <t xml:space="preserve">შოკოლადი  მილკა გაყინული ბლინი </t>
  </si>
  <si>
    <t>ქ.ახმეტა, რუსთაველის ქ.57</t>
  </si>
  <si>
    <t xml:space="preserve">ნამცხვარი ცივი ჩაი მაწონი,სანტე.არაჟანი,ყავა .კაკო </t>
  </si>
  <si>
    <t xml:space="preserve">შპს ს მარკეტს </t>
  </si>
  <si>
    <t>,ქ.ახმეტა,
რუსთაველის ქ.</t>
  </si>
  <si>
    <t>ლუდი ძეხვი,ლუდის</t>
  </si>
  <si>
    <t>ქ. ყვარელი, ზ. ჭავჭავაძის 132</t>
  </si>
  <si>
    <t>ნ/გ
გუფთა და კოტლეტი ფგარშიო საქონლის თბილისური,ლუდი ბანკის</t>
  </si>
  <si>
    <t>ქ.თელავი რუსთაველის N79</t>
  </si>
  <si>
    <t>ძეხვი რუსკაია,კუპატი,ყავა პელე,ჩიფსი, ლუდი რაგნარი,ლუდი ჰოლსტენი,შოკოლადი გრილიაჟი,</t>
  </si>
  <si>
    <t>N 10-1</t>
  </si>
  <si>
    <t>N 10-2</t>
  </si>
  <si>
    <t>N 10-3</t>
  </si>
  <si>
    <t>N 10-7</t>
  </si>
  <si>
    <t>N 10-8</t>
  </si>
  <si>
    <t>N 10-1/3</t>
  </si>
  <si>
    <t>შპს "ვეჯინი"</t>
  </si>
  <si>
    <t>შპს " არბოსორი"</t>
  </si>
  <si>
    <t>შპს " კობა და კომპანია"</t>
  </si>
  <si>
    <t>შპს "ქერვან ჯორჯია"</t>
  </si>
  <si>
    <t>ქ.რუსთავი,  შარტავას გამზ. # 8 მ/ტ</t>
  </si>
  <si>
    <t>ქ.რუსთავი, მე-19 მ/რ კორპ # 15 მ/ტ</t>
  </si>
  <si>
    <t>ქ.რუსთავი  მე-12 მ/რ კორპ # 36 მ/ტ</t>
  </si>
  <si>
    <t xml:space="preserve">ქ.ბოლნისი სულხან-საბას 169ა. </t>
  </si>
  <si>
    <t>ქ.ბოლნისი სოფ. ჭაპალა</t>
  </si>
  <si>
    <t>1) ხინკალი 2) პელმენი 3) ნამცხვარი- „რაფაელო“  4) „დღე და ღამე“  5) „ ხვეულა“  6) „კურაბეი“ 7) „ შეწებებული კურაბეი ჯემით“  8) „ ორცხობილა დილა“</t>
  </si>
  <si>
    <t>შებოლილი და დამარილებული თევზი 1) „ჩებაკი“ . 2) „ვობლა“ 3) „ შამაია“  4) „ ჩიხონი“ 5) „შერეხი“</t>
  </si>
  <si>
    <t xml:space="preserve"> 1) გუფთა „თერგი“ 2) „ხინკალი კარტოფილის“ 3) „გაყინული ცომი“-  4) „ქადა“ 5) „გვირილა“</t>
  </si>
  <si>
    <t>არაკეთილსაიმედო ღორის ხორცი</t>
  </si>
  <si>
    <t xml:space="preserve">არაკეთილსაიმედო მრპ-ს ხორცი </t>
  </si>
  <si>
    <t xml:space="preserve">წრპ-ს ხორცი </t>
  </si>
  <si>
    <t>4A9F81413220E  15.02.2019</t>
  </si>
  <si>
    <t>4A9FD1511380D  20.02.2019</t>
  </si>
  <si>
    <t>4A9DE10231839  18.01.2019</t>
  </si>
  <si>
    <t>4A9DF12175539  18.01.2019</t>
  </si>
  <si>
    <t>4A9E61516493B  28.01.2019</t>
  </si>
  <si>
    <t>შპს იმერული</t>
  </si>
  <si>
    <t>მარნეულის რაიონი, ქალაქი მარნეული, იაღლუჯის ქუჩა №22</t>
  </si>
  <si>
    <t>ფოთი. ბ.ტ</t>
  </si>
  <si>
    <t>საქართველო, ქ.ფოთი, ფარნავაზ მეფის ქ., №1</t>
  </si>
  <si>
    <t>ბიზნესოპერატორის მიერ შესრულებულია სურსათის ეროვნული სააგენტოს   10.12.2018 წლის  N 09/9939 წერილობითი დავალება.  წარმოდგენილ იქნა რძის შესყიდვის აქტები და რძის მიღების ჟურნალი რომლის მიხედვითაც ბიზნესოპერატორი აღარ იღებს ფ/პ თამაზ ბახტურიძის პ/ნ 59002006438  კუთვნილი ფერმიდან ნედლ რძეს.</t>
  </si>
  <si>
    <t>№ 09-08  19.02.2019წ.</t>
  </si>
  <si>
    <t>№ 09-10  27.02.2019წ.</t>
  </si>
  <si>
    <t>ბიზნესოპერატოს შემოწმებისას დაწყებული ქონდა საწარმოო პროცესი 68-ე მუხლი      ნაწილი მეოთხე               (1000) ლარი</t>
  </si>
  <si>
    <t>სამაცივრე მეურნეობა</t>
  </si>
  <si>
    <t>სასაწყობე მეურნეობა</t>
  </si>
  <si>
    <t>რეგიონი</t>
  </si>
  <si>
    <t>თარიღი</t>
  </si>
  <si>
    <t>ბიზნესოპერატორი</t>
  </si>
  <si>
    <t>საქმიანობა</t>
  </si>
  <si>
    <t>კოდი</t>
  </si>
  <si>
    <t>იურიდიული მისამართი</t>
  </si>
  <si>
    <t>ფაქტობრივი მისამართი</t>
  </si>
  <si>
    <t>კრიტიკული (კომენტარი)</t>
  </si>
  <si>
    <t>ამოღება/გამოთხოვა</t>
  </si>
  <si>
    <t>ამოღება/გამოთხოვა (კომენტარი)</t>
  </si>
  <si>
    <t>სეს შეტყობინება</t>
  </si>
  <si>
    <t>სეს შეტყობინება (კომენტარი)</t>
  </si>
  <si>
    <t>მითითება</t>
  </si>
  <si>
    <t>სამეგრელო-ზემო სვანეთი</t>
  </si>
  <si>
    <t>16.10.2019</t>
  </si>
  <si>
    <t>ხობის მუნიციპალიტეტის სკოლამდელი სააღმზრდელო გაერთიანება</t>
  </si>
  <si>
    <t>საჯარო ბაგა-ბაღის ბუფეტი</t>
  </si>
  <si>
    <t xml:space="preserve"> ხობი, ც. დადიანის ქუჩა, N204</t>
  </si>
  <si>
    <t>სოფ. ხამისკური</t>
  </si>
  <si>
    <t>04.12.2019</t>
  </si>
  <si>
    <t xml:space="preserve"> გორი, ს. ქიწნისი</t>
  </si>
  <si>
    <t>ქ. გორი, ცხინვალის გზატკეცილის მიმდებარე ტერიტორია</t>
  </si>
  <si>
    <t>-</t>
  </si>
  <si>
    <t>15.10.2019</t>
  </si>
  <si>
    <t>ქარელი, ს. დვანი</t>
  </si>
  <si>
    <t>ქ. გორი, სტალინისქ. N32</t>
  </si>
  <si>
    <t>09.10.2019</t>
  </si>
  <si>
    <t>შპს ახალი ხორცი</t>
  </si>
  <si>
    <t xml:space="preserve"> თბილისი, გლდანი-ნაძალადევის რაიონი, ზღვისუბნის დას., III მ/რ, III კვ., კორ. 44, ბ. 23</t>
  </si>
  <si>
    <t>აგლაძის ქ. №32</t>
  </si>
  <si>
    <t>ბიზნესოპერატორს შეუჩერდა საწარმოო პროცესი.</t>
  </si>
  <si>
    <t>ბიზნესოპერატორის მიერ არ არის შეჩერებული საწარმოო პროცესი. ბიზნესოპერატორი დაჯარიმდა 1000 ლარით 68-ე მუხლის მე-4 ნაწილი.ს შესაბამისად.</t>
  </si>
  <si>
    <t>შპს ჯი ემ ენ ხორც პროდუქტები</t>
  </si>
  <si>
    <t>ლაგოდეხი, შიო მღვიმელის ქ., № 30</t>
  </si>
  <si>
    <t>აგლაძის ქ. N32</t>
  </si>
  <si>
    <t>01.10.2019</t>
  </si>
  <si>
    <t>აჯიკის, მდოგვის, სვანური მარილის წარმოება, სუნელების დაფასოება</t>
  </si>
  <si>
    <t xml:space="preserve"> სენაკი, ვაჟა-ფშაველას ქ., №2</t>
  </si>
  <si>
    <t xml:space="preserve">წინამძღვრიშვილის 121_x000D_
</t>
  </si>
  <si>
    <t>ი.მ,,შერმადინ პირტახია''-მ  მოახდინოს   05.12.2018წ-ში დამზადებული წითელი წიწაკა დაფქვილის ბაზრიდან ამოღება გამოთხოვა  და აღნიშნული შედეგების შესახებ ბიზნესოპერატორმა აცნობოს   სურსათის  ეროვნულ სააგენტოს 04.10.2019მდე</t>
  </si>
  <si>
    <t>შპს ეკოპროდუქტი</t>
  </si>
  <si>
    <t>სანზონა N1 ა კორპუსი ბინა N6</t>
  </si>
  <si>
    <t>წინამძღვრიშვილის 133</t>
  </si>
  <si>
    <t>ბიზნესოპერატორს ეკრძალება საწყობში დალუქული სურსათის რეალიზაცია. დალუქულია: დაფქვილი წითელი (მწარე ) წიწაკა 9 ტომარა 40 კგ-იანი და დაღერღილი წიწაკა  5 ტომარა 25კგ-იანი. სურსათი დალუქულია სეს  წებოვანი ლენტით #0088375დან-0088413-ჩათ. ასევე ბიზნესოპერატორს  ,,შპს ეკოპროდუქტი' -ს დირექტორს დაევალა  ბაზარზე განთავსებული (რეალიზებული ) სურსათის გამოთხოვა, დასაწყობება და აღნიშნული შედეგების შესახებ შეტყობინება სურსათის ეროვნული სააგენტოსთვის.</t>
  </si>
  <si>
    <t>შპს სარეკი</t>
  </si>
  <si>
    <t>საკვებდანამატების იმპორტი/რეალიზაცია</t>
  </si>
  <si>
    <t>საჩხერე, თავისუფლების ქ., N 1ა</t>
  </si>
  <si>
    <t>კედიას ქ. 15</t>
  </si>
  <si>
    <t>ბიზნესოპერატორს ევალება ბაზარზე განთავსებული სურსათის წითელი წიწაკა დაღერღილის(შეფუთვის .თარიღი 10.05.2019წ  2018 წლის მოსავალი) ამოღება გამოთხოვა 3 დღის ვადაში და აღნიშნული შედეგების შესახებ უნდა აცნობოს სურსათის ეროვნულ სააგენტოს.</t>
  </si>
  <si>
    <t>გურია</t>
  </si>
  <si>
    <t>შ.პ.ს პლუს</t>
  </si>
  <si>
    <t xml:space="preserve">ოზურგეთი კლდიაშვილის ქN 13  </t>
  </si>
  <si>
    <t>აღნიშნული სურსათის პარტიიდან რეალიზაციაში დარჩენილი იყო 0,396კგ, რომელიც ამჟამად რეალიზაციიდან ამოღებულია და  დალუქულია წებვადი ლუქით          N 0076669_x000D_
დალუქული სურსათი ინახება ბიზნესოპერატორთან დისტრიბუტორის მიერ უკან გამოთხოვამდე.</t>
  </si>
  <si>
    <t>17.11.2019</t>
  </si>
  <si>
    <t>შპს გსქ კულა</t>
  </si>
  <si>
    <t>საკონსერვო წარმოება</t>
  </si>
  <si>
    <t>ქ.გორი, შინდისის გზატკეცილი, №17</t>
  </si>
  <si>
    <t>შინდისის გზატკეცილი, №17</t>
  </si>
  <si>
    <t>03.10.2019</t>
  </si>
  <si>
    <t>შპს ფუდსერვისი</t>
  </si>
  <si>
    <t>თბილისი, ისანი-სამგორის რაიონი, თ. ჩანტლაძის ქ., №40, /, თბილისი, დიდი ლილო, თეთრი ხევის დასახლება</t>
  </si>
  <si>
    <t>თ. ჩანტლაძის ქ., №40</t>
  </si>
  <si>
    <t>2019 წლის 2 ოქტომბრის #15963/09 წერილის საფუძველზე შპს "ფუდსერვისი" - ს კუთვნილ სასაწყობე მეურნეობაში დალუქული სურსათის ("სუპრემო" - ს ბრენდის "ტომატის საწებელი ცხარე" - წარმოების თარიღი 04.03.2019 წ - ვარგისიანობის ვადა 3 წელი) - 276 ქილიდან 2 ქილა გადაეცა ბიზნესოპერატორს ლაბორატორიული  კვლევისათვის   - არასაკვები საღებავის "სუდან 1" - ის შემცველობის დადგენის მიზნით .  ნიმუში იგზავნება გერმანიის ქალაქ ჰამბურგის აკრედიტებულ ლაბორატორიაში -  Eurofins WEJ Contaminants GmbH. აღნიშნული სურსათი დაილუქა -  ლუქის #0088129 - 0088128. სასაწყობე მეურნეობაში დალუქულ მდგომარეობაში რჩება 274 ქილა ტომატის საწებელი, რომელიც  დამატებით დაილუქა  წებოვანი ლენტით #0088130.</t>
  </si>
  <si>
    <t>,,World Vision Internacional"-ის ფილიალი სამცხე-ჯავახეთში</t>
  </si>
  <si>
    <t>სოციალურად დაუცველი ბენეფიციარების მომსახურება/სასადილო</t>
  </si>
  <si>
    <t>თბილისი, იმედაშვილის ქ.N 18</t>
  </si>
  <si>
    <t>ახალციხე, სულხან საბას ქ.N 2</t>
  </si>
  <si>
    <t>ბიზნესოპერატორმა მიღებული ზომების თაობაზე სავალდებულო ინფორმაცია წერილობით მიაწოდა სააგენტოს, წერილის N 17018 27. 09.2019წელი</t>
  </si>
  <si>
    <t>შპს  აგრო ფერმა</t>
  </si>
  <si>
    <t xml:space="preserve"> თბილისი, ვაკე-საბურთალოს რაიონი, დიდი დიღომის დასახლება, IV მიკრო/რაიონი, კორპუსი 18, ბინა 26</t>
  </si>
  <si>
    <t>კასპის რაიონი, ს. ფერმა</t>
  </si>
  <si>
    <t xml:space="preserve"> ქ. ფოთი, გვათუას ქ., № 27 _x000D_</t>
  </si>
  <si>
    <t>აღმაშენებლის N22</t>
  </si>
  <si>
    <t>ბიზნესოპერატორის ინფორმაციით 23/09/2019 წ. შეიძინა  3  კგ საქონლის ნედლი ხორცი, რომლისგანაც  11:00 საათზე დამზადდა კატლეტები,  რომლის რეალიზაცია მოხდა იმავე დღეს. შესაბამისად, ბაზარზე განთავსების აღკვეთის ვალდებულება შესრულებულია.</t>
  </si>
  <si>
    <t>04.10.2019</t>
  </si>
  <si>
    <t>შპს ნაზილბე +</t>
  </si>
  <si>
    <t xml:space="preserve"> ბათუმი, ფ.ხალვაშის VII შეს., №11, ბ. 33</t>
  </si>
  <si>
    <t>ბათუმი, დიდაჭარის ქ # 1 ა</t>
  </si>
  <si>
    <t xml:space="preserve">აღნიშნულ ბიზნესოპერატორთან ზედამხედველობის განხორციელებისას დაფიქსირდა კანფეტი "ნიკოლი"  დამზადების თარიღით  03.06.2019 წ. შენახვის ვადა 03.03.2019წ.  სულ 2 კგ. ბოლო მიღება დაფიქსირებულია 26.09.2019 წ.  2 ყუთი.  სხვა პარტიები არ არის. </t>
  </si>
  <si>
    <t>07.10.2019</t>
  </si>
  <si>
    <t>დახლზე ვაჭრობა</t>
  </si>
  <si>
    <t>ქობულეთი, ს. ქობულეთი,</t>
  </si>
  <si>
    <t xml:space="preserve">ქ. ბათუმი, მაიაკოვსკის ქ 1 </t>
  </si>
  <si>
    <t>1. ზედამხედველობის განხორციელებისას ადგილზე არ აღმოჩნდა შპს "გეოპროდუქტი"-ს მიერ მიწოდებული კანფეტ ნიკოლის ჩვენთვის საინტერესო პარტია 26.04.2019 წ</t>
  </si>
  <si>
    <t>დედოფლისწყაროს რაიონი, ს. სამთაწყარო</t>
  </si>
  <si>
    <t>ქ. ბათუმი აღმაშენებლის ქ 21 სავაჭრო ცენტრი "2009" ჯიხური 1202</t>
  </si>
  <si>
    <t>1. ზედამზედველობის განხორციელებისას ი.მ გიორგი შაინიძესთან დაგვხვდა შპს "გეოპროდუქტის" მიერ მიწოდებული კანფეტი "ნიკოლი" 6 ყუთი (1 ყუთი საერთო წონით 8 კილოგრამი, ერთი შეფუთული ერთეულის წონა 1 კგ), პარტიის ნომერი: 03.06.2019 -03.03.2020 წელი, ამავე კანფეტის ჩვენს მიერ საინტერესო პარტია კერძოდ  26.04.2019-26.04.2020  წელი ობიექტზე არ დაფიქსირებულა.</t>
  </si>
  <si>
    <t>შპს გეოკონდიტერი</t>
  </si>
  <si>
    <t>თბილისი, დიდუბე-ჩუღურეთის რაიონი, წერეთლის გამზირი, N 126</t>
  </si>
  <si>
    <t>ქინძმარაულის 15</t>
  </si>
  <si>
    <t>არ არის შესრულებული სურსათის ბაზარზე განთავსების აღკვეთის, ან ბაზარზე უკვე განთავსებულის ამოღება/გამოთხოვასთან დაკავშირებით მიღებული ზომების თაობაზე სააგენტოსთვის სავალდებულო შეტყობინების ვალდებულება</t>
  </si>
  <si>
    <t xml:space="preserve">ბიზნესოპერატორი ვალდებულია 11. 10.2019 წლამდე შეასრულოს სურსათის ბაზარზე განთავსების აღკვეთის, ან ბაზარზე უკვე განთავსებულის ამოღება/გამოთხოვასთან დაკავშირებით მიღებული ზომების თაობაზე სააგენტოსთვის სავალდებულო შეტყობინების ვალდებულება. </t>
  </si>
  <si>
    <t xml:space="preserve">არ არის შესრულებული სურსათის ბაზარზე განთავსების აღკვეთის, ან ბაზარზე უკვე განთავსებულის ამოღება/გამოთხოვასთან დაკავშირებით მიღებული ზომების თაობაზე სააგენტოსთვის სავალდებულო შეტყობინების ვალდებულება. ასევე ბიზნესოპერატორი ეწევა საქმიანობას ეკონომიკურ საქმიანოთა რეესტრში რეგისტრაციის გარეშე, რის გამოც სურსათის/ცხოველის საკვების უვნებლობის, ვეტერინარიისა და მცენარეთა დაცვის კოდექსის 64-ე მუხლის 1-ლი ნაწილის თანახმად დაჯარიმდა 500 ლარით და შეუჩერდა საქმიანობა რეგისტრაციამდე. </t>
  </si>
  <si>
    <t>შპს სი თი ენ ჯორჯია</t>
  </si>
  <si>
    <t>თბილისი, საბურთალოს რაიონი, ბალანჩივაძის ქ.,კორ. №39</t>
  </si>
  <si>
    <t>თბილისი, საბურთალოს რაიონი. მარშალ გელოვანის 2</t>
  </si>
  <si>
    <t>ბიზნესოპერატორს ეცნობა და გადაეცა წერილი N09/8054  04.10.2019 და დაევალა კონკრეტული დასახელების სურსათის  "ორცხობილა პლასმონი" პარტიის ნომერი  9081, ვადა 30.06.2020. გამოთხოვა და დასაწყობება, ასევე, სააგენტოს დაუყოვნებლივ ინფორმირება._x000D_
ადგილზე შემოწმებით გამოირკვა, რომ საწყობში აღნიშნული სურსათის  მარაგი არ ინახება.</t>
  </si>
  <si>
    <t>შპს ავერსი-ფარმა</t>
  </si>
  <si>
    <t>თბილისი, ძველი თბილისის რაიონი, დ. აღმაშენებლის გამზ., № 148</t>
  </si>
  <si>
    <t>დ. აღმაშენებლის გამზ., № 148</t>
  </si>
  <si>
    <t>ბიზნესოპერატორმა  შეასრულა  ბაზარზე განთავსებული მავნე   სურსათის (წერილი N09/7357   16.09.2019) აღკვეთა გამოთხოვასთან დაკავშირებული ვალდებულებები</t>
  </si>
  <si>
    <t>შპს პსპ ფარმა</t>
  </si>
  <si>
    <t>დმანისი, იაკობ ცურტაველის ქ., №54</t>
  </si>
  <si>
    <t>აღმაშენებლის გამზ N148</t>
  </si>
  <si>
    <t>ბიზნესოპერატორს ეცნობა და გადაეცა წერილი N09/8054  04.10.2019 და დაევალა კონკრეტული დასახელების სურსათის  ორცხობილა პლასმონი პარტიის ნომერი  9081, ვადა 30.06.2020. გამოთხოვა და დასაწყობება, ასევე, სააგენტოს დაუყოვნებლივ ინფორმირება.</t>
  </si>
  <si>
    <t>შპს ენგადი</t>
  </si>
  <si>
    <t xml:space="preserve"> თბილისის საბურთალოს რაიონი, ს. დიღომი,ნაკვეთი 034/546</t>
  </si>
  <si>
    <t>ქ. თბილისი, საბურთალოს რაიონი, ს. დიღომი,ნაკვეთი 034/546</t>
  </si>
  <si>
    <t>ბიზნესოპერატორს მიეცა მითოთება მოხდეს 21.06.2018 წელს წარმოებული ტრადიციული წითელი ტყემლის ცალკე დათვლა და დასაწყობება. ამისათვის ბიზნესოპერატორმა ითხოვა ერთკვირიანი ვადა.</t>
  </si>
  <si>
    <t>შპს "გაბი"</t>
  </si>
  <si>
    <t>სამაცივრო მეურნეობა</t>
  </si>
  <si>
    <t>დიდუბის რაიონი, აბასთუმნის ქ. #8</t>
  </si>
  <si>
    <t xml:space="preserve">ბიზნესოპერატორი არ არის რეგისტრირებული ეკონომიკურ საქმიანობათა რეესტრში. ბიზნესოპერატორი დაჯარიმდა 1000 ლარით სურსათის/ცხოველის საკვების უვნებლობის, ვეტერინარიისა და მცენარეთა დაცვის კოდექსის 68-ე მუხლის მე-4 ნაწილის შესაბამისად. </t>
  </si>
  <si>
    <t>10.10.2019</t>
  </si>
  <si>
    <t xml:space="preserve"> ხაშურის რაიონი დაბა სურამი,სოფ. ჩუმათელეთი</t>
  </si>
  <si>
    <t>სურამი,თ.მეფის 10</t>
  </si>
  <si>
    <t>11.10.2019</t>
  </si>
  <si>
    <t>ქ.კასპი, სარაჯიშვილის ქ., N3</t>
  </si>
  <si>
    <t>ქ. კასპი, სარაჯიშვილის ქ. N13</t>
  </si>
  <si>
    <t>ხილ-ბოსტნეულის რეალიზაცია</t>
  </si>
  <si>
    <t>ასპინძა,სოფ თმოგვი</t>
  </si>
  <si>
    <t>ქ.ახალციხე, მ. კოსტავას ქ.N 41/11</t>
  </si>
  <si>
    <t>შესრულებულია სურსათის/ცხოველის საკვების ბაზარზე განთავსების აღკვეთის, ან ბაზარზე უკვე განთავსებულის ამოღება/გამოთხოვასთან დაკავშირებით მიღებული ზომების თაობაზე სააგენტოსთვის სავალდებულო შეტყობინების ვალდებულება წერილი #15259.  09.09.2019წ.</t>
  </si>
  <si>
    <t>ახალციხე, რუსთაველის ქუჩა,№99/31</t>
  </si>
  <si>
    <t>ახალციხე, კეცხოველის ქუჩა,№4</t>
  </si>
  <si>
    <t>შპს ბაია-ფუდი</t>
  </si>
  <si>
    <t>ბურღულეულის წარმოება</t>
  </si>
  <si>
    <t>ზესტაფონი, კლდიაშვილის №22</t>
  </si>
  <si>
    <t>თამარ მეფის ქ. #69ა</t>
  </si>
  <si>
    <t xml:space="preserve">საწარმოს ფაქტობრივ მისამართზე დასაწყობებულია ბიზნესოპერატორის მიერ ბაზრიდან გამოთხოვილი  შპს "ბაია ფუდ"-ის მიერ  წარმოებული "ურძეო ფაფა -ბრინჯით"(პარტიის/დამზადების თარიღი:21.05.2019წ)  მუყაოს კოლოფი 8ცალი,რომელშიდაც მოთავსებულია მეტალიზირებულ(სურსათთან დასაშვები)პოლიპროპილენის  სტერილურ პაკეტში ურძეო ბრინჯი(გადამუშავებული)  500გრ-იანი შეფუთვით.   აღნიშნული ბრინჯი ბიზნესოპერატორმა შეიძინა შპს "მ-ჯორჯია-დან"ს/კ 43949706 .ფაქტობრივი მისამართი:ქუთაისი წერეთლის ქ.N192(სასაქონლო ზედნადები ელ-0451792085/5)ბიზნესოპერატორმა წარმოადგინა  აღნიშნული სურსათის რეალიზაციიდან ამოღების სასაქონლო ზედნადები(ელ-0479916020,ელ-0481607651) პროდუქცია დაილუქა უფლებამოსილი პირის მიერ სილტეკის წებვადი ლუქით N0092326. </t>
  </si>
  <si>
    <t xml:space="preserve"> გორის რაიონი, ს. უფლისციხე</t>
  </si>
  <si>
    <t>ქ.გორი, ცხინვალის გზატკეცილი N8</t>
  </si>
  <si>
    <t>თბილისი, საბურთალოს რაიონი, ს. დიღომი,ნაკვეთი 034/546</t>
  </si>
  <si>
    <t>ბიზნესოპერატორის მიერ გადარჩეული იქნა 1769 ცალი წითელი ტყემალი 0,530კგ-იან მინის ბოთლებში. წარმოებული 21.06.2019. აღნიშნული სურსათი დაილუქა ლუქი ნომერი 0081793-001822. გარდა ამისა ქუთაისში, წერეთლის ქ. N186.ნაკვეთი 5/2, მდებარე საწყობებში განთავსებულია აღნიშნული პარტიის  178 ბოთლი ტყემალი.</t>
  </si>
  <si>
    <t>08.10.2019</t>
  </si>
  <si>
    <t>შპს გეო პროდუქტი</t>
  </si>
  <si>
    <t>სადისტრიბუციო ქსელი</t>
  </si>
  <si>
    <t>ხულოს რაიონი, ს. ბაკი ბაკო</t>
  </si>
  <si>
    <t>ტაბიძის ქ # 6 -ის მიმდებარე ტერიტორია</t>
  </si>
  <si>
    <t>ზედამხედველობა დაიწყო 04.10.2019 წელი და დასრულდა 08.10.2019 წელი</t>
  </si>
  <si>
    <t>18.10.2019</t>
  </si>
  <si>
    <t>ჯიბე</t>
  </si>
  <si>
    <t>თბილისი, ისანი-სამგორის რაიონი, ახვლედიანის ქ., №3</t>
  </si>
  <si>
    <t>აღმაშენებლის 13</t>
  </si>
  <si>
    <t>შპს ''ფუდსერვისის'' მიერ იმპორტირებული ბრაზილიური''სოსისი'' მიღებული ჰქონდათ 2,10,2019 წ სულ 2400 ცალი, აქედან ნაშთი დარჩენილი ჰქონდათ 756 ცალი რომელიც ბაზრიდან  ამოღებული და უკან დაბრუნებულია</t>
  </si>
  <si>
    <t>თანმხლები დოკუმენტაცია სასაქონლო ზედნადებები ელ-0474960393, 02,09,2019 წ._x000D_
ელ - 0484879187, 16,10,2019 წ</t>
  </si>
  <si>
    <t>შპს ჯეოექსპო</t>
  </si>
  <si>
    <t>ქუთაისი , ი. ჭავჭავაძის გამზ., № 59ა, (ყოფ. № 39ბ), ბინა №34</t>
  </si>
  <si>
    <t>წყალტუბო, სოფ. მაღლაკი, 29-ს 1შეს, N3</t>
  </si>
  <si>
    <t>1.  დალუქული დაღერღილი წიწაკა (7მმ)- დამზადების თარიღი 07.2019 ვარგისია 12 თვე- ლუქის N 0063342-0063351ის ჩათვლით- ბიზნესოპერატორის თხოვნით ადგილის მონაცვლეობის გამო დაირღვა ლუქები, და თავიდან გადაილუქა : 0057846დან-0057854ს ჩათვლით._x000D_
2. ბიზნესოპერატორის წერილობითი განცხადების საფუძველზე ქსელიდან გამოთხოვილი გადაღერღილი წიწაკა (3მმ)  დამზადების თარიღი 07.2019 ვარგისია 12 თვე- 37 კგ-ს ოდენობით დაილუქა სეს ლუქით: 0057855-0057856-ით</t>
  </si>
  <si>
    <t>შპს PARK GIDA</t>
  </si>
  <si>
    <t>ბოთლის სასმელი წყლის წარმოება</t>
  </si>
  <si>
    <t>ქობულეთის რაიონი, სოფელი ხუცუბანი, მე-5 უბანი, ქუჩა, 46ა</t>
  </si>
  <si>
    <t xml:space="preserve">ბაზრიდან გამოთხოვილია 200 მილილიტრიანი პეტის ჭიქებში ჩამოსხმულის სასმელი წყალი ავანტე 900 ცალი, 250 მილილიტრიანები 805 ჭიქა. გამოთხოვის ზედნადები 0483210873 8.10.2019 და   0483407816 9.10.2019. ადგილზეა  ამჟამად 200 მილილიტრიანი 51552 ცალი და 250 მილილიტრიანი 63885 ცალი წარმოებულია სულ 200 მილილიტრიანი 152832 ცალი და 250 მილილიტრიანი 100080 ცალი. სასწარმოს ძირითადი დისტრიბუტორია შპს "პარკ თრეიდინგი" ს/კ 446967266. </t>
  </si>
  <si>
    <t>21.10.2019</t>
  </si>
  <si>
    <t>ადგილზე დაილუქა ტრანსცხიმების ნორმაზე მეტი ოდენობით შემცველი კანფეტი "პომადკა ჟელე" 58, 886 კგ შემდგომი განადგურების მიზნით. ბიზნესოპერატორის განცხადების საფუძველზე მოხდება შემდგომი განადგურება შემოსავლების სამსახურთან შეთანხმებით. _x000D_
ლუქის N 0084919-0084911</t>
  </si>
  <si>
    <t>23.10.2019</t>
  </si>
  <si>
    <t>თბილისის საბურთალოს რაიონი, ს. დიღომი,ნაკვეთი 034/546</t>
  </si>
  <si>
    <t>ბიზნესოპერატორის მიერ გამოთხოვილი და ადგილზე დასაწყობებულია 148  ცალი ,,ლეჩო".  აღნიშნული სურსათი დაილუქა ლ/N 0081826-0081828. ასევე, ქუთაისში წერეთლის ქ. N186, ნაკვეთი 5/2 ინახება 345  ცალი ,,ლეჩო."</t>
  </si>
  <si>
    <t>22.10.2019</t>
  </si>
  <si>
    <t>შპს "ლუდის ქარხანა ჩემო კარგო"</t>
  </si>
  <si>
    <t>თბილისი, ბელიაშვილის ქ. #25</t>
  </si>
  <si>
    <t xml:space="preserve">სურსათის ეროვნული სააგენტოს უფლებამოსილი პირების თანდასწრებით შპს ,,ლუდის ქარხანა ჩემო კარგო'' -ს  (ს/კ 402121618)  რესტორანში  კვებითი ინტოქსიკაციის ფაქტის დაფიქსირების გამო, შპს ,,სუფთა სახლის'' (ს/კ  406054184) მიერ,  პრევენციის მიზნით განხორციელდა   -    გენერალური   რეცხვა-დეზინფექცია, დამუშავდა იატაკი, ზედაპირები, დერეფნები, სველი წერტილები, წვრილმანი ინვენტარი, მაცივრები, დაზგა-დანადგარები, გამოყენებული იქნა შემდეგი პრეპარატები:  1)Mikrobac forte, &amp;bacillo AF   2)Mikrobak food  3)kohrsolin FF ;   დეზინსექცია  ჩატარდა  სხვადასხვა სათავსო, საკუჭნაოში   გამოყენებულ იქნა:  1)Peststop combi &amp; cs, eqtocidoli;  2)carbavetin; 3)Protect fly bait; 4) Biological stopper;  დერატიზაცია ჩატარდა საკუჭნაოში, სარდაფში  გამოყენებული იქნა:   1)Protect rodetenticide granule;  2) Ratimol;    -   ეს არის  აქტის არასრული ვერსია  ვრცლად ზედამხედველობის აქტი # 4AAF01121573D. </t>
  </si>
  <si>
    <t>შპს ძველი მარანი</t>
  </si>
  <si>
    <t>თბილისი, ძველი თბილისის რაიონი, ლესელიძის ქ., №49-51</t>
  </si>
  <si>
    <t>ლესელიძის ქ., №49-51</t>
  </si>
  <si>
    <t>არ არის შესრულებული სურსათის ბაზარზე განთავსების აღკვეთის, ან ბაზარზე უკვე განთავსებულის ამოღება/გამოთხოვასთან დაკავშირებით მიღებული ზომების თაობაზე სააგენტოსთვის სავალდებულო შეტყობინების ვალდებულება.</t>
  </si>
  <si>
    <t xml:space="preserve">არ არის შესრულებული სურსათის ბაზარზე განთავსების აღკვეთის, ან ბაზარზე უკვე განთავსებულის ამოღება/გამოთხოვასთან დაკავშირებით მიღებული ზომების თაობაზე სააგენტოსთვის სავალდებულო შეტყობინების ვალდებულება.  ბიზნესოპერატორი დაჯარიმდა 200ლარით სურსათის/ცხოველის საკვების უვნებლობის, ვეტერინარიისა და მცენარეთა დაცვის კოდექსის  65 მუხლის 3 ნაწილით.  </t>
  </si>
  <si>
    <t>29.10.2019</t>
  </si>
  <si>
    <t>ენგადი</t>
  </si>
  <si>
    <t>წერეთლის, 186</t>
  </si>
  <si>
    <t xml:space="preserve">345 მინის ქილა 535 გრ.,,ლეჩო'' გამოშვების თარიღი 11.07.2018წ.  დაილუქა სილტეკის ლუქებითN0080607;  N0080608;  N0080609;  N0080610;  N0080611; </t>
  </si>
  <si>
    <t>ქართული რძის პროდუქტები</t>
  </si>
  <si>
    <t>თბილისი, ისანი-სამგორის რაიონი, მარნეულის ქ., N43</t>
  </si>
  <si>
    <t>მარნეულის ქუჩა #43</t>
  </si>
  <si>
    <t xml:space="preserve">2019 წლის 8 ოქტომბრის #09/8209 წერილის საფუძველზე ბიზნესოპერატორის მიერ შესრულდა ,  ამავე  წლის 28 სექტემბერს წარმოებული  იმერული ყველის (142.234 კგ)  ბაზრიდან ამოღება/გამოთხოვასთან დაკავშირებული მოთხოვნა, კერძოდ შეტყობინება გამოთხოვასთან დაკავშირებით გადაეგზავნა ყველა იურიდიულ პირს ვისაც მიეწოდა აღნიშნული სურსათი, </t>
  </si>
  <si>
    <t>06.11.2019</t>
  </si>
  <si>
    <t>შპს ფრესკო შოპინგ ცენტრი</t>
  </si>
  <si>
    <t>თბილისი, ძველი თბილისის რაიონი, ვახტანგ გორგასლის ქ., №61</t>
  </si>
  <si>
    <t>ქ. თბილისი, ზ. ანჯაფარიძის N13</t>
  </si>
  <si>
    <t xml:space="preserve">პროდუქცია უკან გაბრუნების მიზნით გადაილუქა მომწოდებლების მიხედვით: 1)შპს მარნეული სასურსათო ქარხანა: ა) ტრადიციული წითელი ტყემალი  - 40 ცალი (0,5ლ); დაილუქა წებ. ლენტი N0094604 -0094602; ბ)ტრადიციული წითელი ტყემალი  - 45 ცალი (0,5ლ); დაილუქა წებ. ლენტი N0094601 -0094599; _x000D_
2) შპს ფუდსერვისი:  ტომატი საწებელი "სუპრემო" - 22ც; დაილუქა წებ. ლენტი N0094598 -0094596; _x000D_
3) შპს "ეს":  - ეს აჯიკა - 1 ც.  დაილუქა წებ. ლენტი N0094595_x000D_
4)  გსქკულა:  "ტყემალი წითელი კლასიკური" - 1ც. დაილუქა წებ. ლენტი N0094594_x000D_
_x000D_
_x000D_
_x000D_
</t>
  </si>
  <si>
    <t>08.11.2019</t>
  </si>
  <si>
    <t>თბილისი, ვაკე-საბურთალოს რაიონი, გელოვანის გამზირი, №2</t>
  </si>
  <si>
    <t>ჩანტლაძის 40</t>
  </si>
  <si>
    <t xml:space="preserve">ბიზნესოპერატორის წერილის საფუძველზე შპს "ფუდსერვისი"-ს ტერიტორიაზე  მოხდა  სურსათის (გაყინული სოსისი "სადია" დამზადების თარიღი 05/04/2019ე, ვარგისიანობის ვადა 04/04/2020)  172 ცალი  პაკეტის დალუქვა სააგენტოს წებოვანი ლენტით, ლუქი # 0087473-0087467. </t>
  </si>
  <si>
    <t>წერეთლის 186</t>
  </si>
  <si>
    <t>შპს "ენგადი"-ის საწყობში დასაწყობებული სურსათი: მარნეულის "ტრადიციული წითელი ტყემალი" 500მლ- 530+/-3%.  დამზადების თარიღი- 21.06.2018 მწარმოებელი- შპს"მარნეულის სასურსათო ქარხანა" მარნეული, დავით აღმაშენებლის  ქ, N1. რაოდენობით- 178 მინის ბოთლი დაილუქა წებვადი სეს ლუქით: 0064191, 0064192, 0064193, 0063429, 0063430, 0033431.</t>
  </si>
  <si>
    <t>18.11.2019</t>
  </si>
  <si>
    <t>შპს გემრიელი</t>
  </si>
  <si>
    <t>რუსთავი, სამგორის ქ., №1</t>
  </si>
  <si>
    <t>ქ.რუსთავი, სამგორის ქ. # 1</t>
  </si>
  <si>
    <t>სოსისი საბავშვო,დამზადებული 20.09.2019წ. შპს ,,გემრიელი"-ს მიერ,ს/კ216 433919, ბაზარზე განთავსებული ნაშთი 8კგ ამოღებული  და დასაწყობებულია მის მიმართ შემდგომი გადაწყვეტილების მიღებამდე.</t>
  </si>
  <si>
    <t>სოსისი საბავშვო,დამზადებული 20.09.2019წ. შპს ,,გემრიელი"-ს მიერ,ს/კ216 433919, ბაზარზე განთავსებული ნაშთი  8კგ მწარმოებლის მიერ რეალიზაციიდან ამოღებულ  და დასაწყოებულ  იქნა მის მიმართ შემდგომი გადაწყვეტილების მიღებამდე.</t>
  </si>
  <si>
    <t>13.11.2019</t>
  </si>
  <si>
    <t>შპს ჯეო დისტრიბუშენ გრუპი</t>
  </si>
  <si>
    <t>თბილისი, ძველი თბილისის რაიონი, აკ.შანიძის ქ., N 21</t>
  </si>
  <si>
    <t>ქუთაისი წერეთლის ქ.N186</t>
  </si>
  <si>
    <t>2019 წლის 12 ნოემბერს დოკუმენტური შემოწმებისას (აქტიN 3AB0613035441) დაფიქსირებული ეტიკეტირების წესის დარღვევა სურსათზე: ქათმის ბარკალი "გედიკი" 10 კგ შეფუთვა; ქათმის ფილე-სიერა- 2კგ; სიერას გულღვიძლი;  მექანიკურად განცალკავებული ქათმის ხორცი10კგ შეფუთვა- ბიზნესოპერატორის მიერ გამოსწორებულია.  ქსელში ეტიკეტის ჩანაცვლების პროცესი მიმდინარეობს.</t>
  </si>
  <si>
    <t>15.11.2019</t>
  </si>
  <si>
    <t>შპს ხორცკომბინატი 2016</t>
  </si>
  <si>
    <t>ხაშური, იური გაგარინის ქ., №10</t>
  </si>
  <si>
    <t>გორგასლის ქ. N21</t>
  </si>
  <si>
    <t>ქარელის რაიონი, ს. ზემო ხვედურეთი</t>
  </si>
  <si>
    <t>ქუთაისი, კ.გამსახურდიას ქ., №121</t>
  </si>
  <si>
    <t>წინამძღვრიშვილის ქ.133 (დეზერტირების ბაზარი მეორე სართული)</t>
  </si>
  <si>
    <t>ადგილზე ინახება 23 კგ ხმელი სუნელი წარმოებული 16.10.2019. რომელიც დაილუქა. ლ/N0081842 ხმელი სუნელის დანარჩენი პარტია  რეალიზაბულია ფიზიკურ პირებზე.</t>
  </si>
  <si>
    <t>შპს იბერია</t>
  </si>
  <si>
    <t>თბილისი, დიდუბე-ჩუღურეთის რაიონი, წინამძღვრიშვილის ქ., №133</t>
  </si>
  <si>
    <t>წინამძღვრიშვილის ქ. 133</t>
  </si>
  <si>
    <t>მოვაჭრე მარინე ჩხიკვაძესთან 28.10.2019 წარმოებული ხარჩოს სუნელი რეალიზაციაში აღარ არის.</t>
  </si>
  <si>
    <t>შპს მცხეთა 2016</t>
  </si>
  <si>
    <t>მცხეთა, მუხრანის ქ., N 10, ბ. N23</t>
  </si>
  <si>
    <t>სამხედროს ქ. #13 მიმდებარე ტერიტორია</t>
  </si>
  <si>
    <t>დაილუქა სუნელი "საცივის საკმაზი"   22 ცალი    50 გრ.-იანი     ლუქი #113  10366876;  #113  10366877.</t>
  </si>
  <si>
    <t>19.11.2019</t>
  </si>
  <si>
    <t>ხელვაჩაური, ს. წინსვლა</t>
  </si>
  <si>
    <t>მაიაკოვსკის ქ # 4. ბაზრ.მიმდ.ტერიტ.</t>
  </si>
  <si>
    <t xml:space="preserve">აღნიშნული პარტია ხარჩოს (ხმელი) სუნელი  500 გრ შეფუთვით დამზადების თარიღი: 04.10.2019  სარეალიზაციო დახლზე არ დაფიქსირებულა_x000D_
დაფიქსირდა იგივე პარტია 0,80 გრ-იანი შეფუთვით 56 ცალი ხარჩოს (ხმელი) სუნელი, რომელიც დაილუქა სეს-ის წებვადი ლუქით 0036433 _x000D_
ხარჩოს (ხმელი) სუნელის მომწოდებელი ი.მ ,,ვალერი მარდალეიშვილი'', მისამართი: წყალტუბო, სოფ, მაღლაკი_x000D_
</t>
  </si>
  <si>
    <t>20.11.2019</t>
  </si>
  <si>
    <t>შპს ინგა</t>
  </si>
  <si>
    <t>ბათუმი, თამარ მეფის დას., №15, ბ.13</t>
  </si>
  <si>
    <t>თამარ მეფის დას., №15, ბ.13</t>
  </si>
  <si>
    <t xml:space="preserve">მარკეტში დაფასოებული წყალი "ბაკურიანი ციდა" პარტია წარმოებული (ჩამოსხმული) 28.09.2019 წელს 0,33 ლიტრი ტევადობის პეტის ბოთლებში) მარკეტში სარეალიზაციოდ განთავსებული ან დასაწყობებული არ არის. ადგილზეა პარტია ჩამოსხმული 2.10.2019 წელს. </t>
  </si>
  <si>
    <t>21.11.2019</t>
  </si>
  <si>
    <t xml:space="preserve"> სენაკი, შ.დადიანის ქ., №11</t>
  </si>
  <si>
    <t xml:space="preserve"> ფიფიას ქ.17</t>
  </si>
  <si>
    <t>ბიზნესოპერატორის მიერ არ არის შესრულებული კრიტიკული შეუსაბამობის დაფიქსირების გამო საწარმოო პროცესის შეჩერების ვალდებულება</t>
  </si>
  <si>
    <t xml:space="preserve">სურსათის/ცხოველის საკვების უვნებლობის, ვეტერინარიისა და მცენარეთა დაცვის კოდექსის 68-ე მუხლის 4 ნაწილის შესაბამისად დაჯარიმდა 1000 ლარის ოდენობით.  </t>
  </si>
  <si>
    <t>10.12.2019</t>
  </si>
  <si>
    <t>საქართველოს მინერალური წყლები - ბორჯომის №2_x000D_
ჩამომსხმელი ქარხანა</t>
  </si>
  <si>
    <t>ბორჯომის რაიონი, სოფ. ყვიბისი </t>
  </si>
  <si>
    <t>სოფ. ყვიბისი</t>
  </si>
  <si>
    <t>ბაზარზე განთავსებული მინერალური წყალი  ,,ბაკურიანი ციდა"-ს  მითითებული პარტიის დარჩენილი (არარეალიზებული ნაწილი) სრულად ამოღებულია სავაჭრო ქსელიდან, რის შესახებაც სსიპ სურსათის ეროვნულ სააგენტოს ეცნობა წერილით LT32-874/1912    09.12.2019 წ.</t>
  </si>
  <si>
    <t>სკოლამდელი და სკოლისგარეშე სააღმზრდელო დაწესებულებების ქარელის მუნიციპალური გაერთიანება</t>
  </si>
  <si>
    <t>ქარელის რაიონი, ნინოშვილის ქ. №3</t>
  </si>
  <si>
    <t>ქარელი, სოფ. კეხიჯვარი</t>
  </si>
  <si>
    <t>სამეგრელო/ზემო სვანეთი</t>
  </si>
  <si>
    <t>22.11.2019</t>
  </si>
  <si>
    <t>ზუგდიდი სოფ ოდიში ბაძწის ქ. N101</t>
  </si>
  <si>
    <t>ზუგდიდი ლაზის N5</t>
  </si>
  <si>
    <t>მიმდინარეობს სარემონტო სამუშაოები . საწარმო დროებით შეჩერებულია</t>
  </si>
  <si>
    <t>ზუგდიდი, სოხუმის ქ., №73</t>
  </si>
  <si>
    <t>ქალაქი ზუგდიდი, სოხუმის ქ. N73</t>
  </si>
  <si>
    <t xml:space="preserve"> ბიზნესოპერატორმა    არ შეასრულა ვალდებულება საწარმოო პროცესის შეჩერების შესახებ</t>
  </si>
  <si>
    <t>ბიზნესოპერატორს შეუჩერდა საწარმოო პროცესი. დაჯარიმდა სურსათის/ ცხოველის საკვების უვნებლობის, ვეტერინარიისა და მც/ დაცვის კოდექსის მუხლი 68- ნაწილი-4_x000D_
1000(ათასი ლარი) ადმინისტრაციული სამართალდარღვევის ოქმი N018996</t>
  </si>
  <si>
    <t>სოფელი გამარჯვება</t>
  </si>
  <si>
    <t>ბიზნესოპერატორის მიერ სავაჭრო ქსელიდან ამოღებული 18.10.2019 წელს დამზადებული გაყინული ქათამი 310 ცალი  საერთო წონით 451.480 კგ  რომელიც განთავსებული იყო შპს ,, ჯეო დისტრიბუშენ გრუპი" -ს მაცივარში დაილუქა წებვადი ლენტლუქით N 0050719 - 0050734 -ს  ჩათვლით.</t>
  </si>
  <si>
    <t>25.11.2019</t>
  </si>
  <si>
    <t>ახმეტა სოფ. დუისი</t>
  </si>
  <si>
    <t>თელავი ალაზნის გამზირი N 2</t>
  </si>
  <si>
    <t xml:space="preserve">მონიტორინგის ფარგლებში ნიმუშად აღებული სვანური მარილი ( დამზადების თარიღი 30.10.2019 )დაბინძურებული აღმოჩნდა ტყვიით, აღნიშნული პარტიის ნაშთი ნიმუშის აღების დროს იყო 3 კილოგრამი, რომელიც მწარმოებლის მიერ იქნა უკან გათხოვილი. </t>
  </si>
  <si>
    <t>კასპი, 9 ძმის ქ., N 1</t>
  </si>
  <si>
    <t>ქალაქი გორი, ჭონქაძის ქუჩა N 2</t>
  </si>
  <si>
    <t>შპს ჯეო</t>
  </si>
  <si>
    <t>თბილისის ისნის რაიონი, ვარკეთილის IV მ/რ, III კვარტ.,კორპ. 13, ბ. 65</t>
  </si>
  <si>
    <t>ქ. თბილისი, გუდაუთის ქ. 7.</t>
  </si>
  <si>
    <t>შემოწმებისას გამოირკვა, რომ შპს ,,ჯეო''-ს სასაწყობე მეურნეობაში დასაწყობებულია მათ მიერ წარმოებული  სვანური მარილი დაფასოებული; დამზადების თარიღი 24,09,2019-24,09,2021 დაფასოების თარიღი 11,10,2019; ასევე, შპს ,,მიმინო''-ს შეკვეთით დამზადებული  სვანური მარილი (საექსპორტო)  თარიღით 15,11,2019-14,11,2021; ხელმძვანელობის განმარტებით, სვანური მარილი დაამზადეს 13,11,2019 და 14,11,2019, რაზედაც წარმოდგენილი იქნა ჩანაწერები; ასევე, მათი განცხადებით 01,04,2019 დამზადებული იქნა 325 კგ სვანური მარილი, რომელიც სრულად არის რეალიზებული_x000D_
   საწყობში დაცული იყო სურსათის შენახვისა და განთავსების შენახვის პირობები._x000D_
ბიზნესოპერატორს დაევალა აღნიშნული პარტიის სვანური მარილის ქსელიდან ამოღება/გამოთხვა და აღნიშნულის თაობაზე სააგენტოს ინფორმირება.</t>
  </si>
  <si>
    <t>27.11.2019</t>
  </si>
  <si>
    <t>ბიზნესოპერატორის მიერ სურსათი სუპრემოს ფილე 0,5კგ- იანი მოხსნილია სარეალიზაციო დახლიდან 6169 ცალი რომლიდანაც ბიზნესოპერატორის მიერ ჩანტლაძის 40- ში განთავსებულია 2729 ცალი</t>
  </si>
  <si>
    <t>სურსათი სუპრემოს ფილე 0.5 კგ 2729 ცალი დაილუქა 0087464 დან 0087451 ჩათვლით</t>
  </si>
  <si>
    <t>ბიზნესოპერატორი ვალდებულია  ფრინველის (დამზადების თარიღი 27.05.2019წ)  გაყინული ფილეს " სუპრემო"-ს პარტიის რეალიზაციიდან ამოღება, დასაწყობება, რაოდენობის აღრიცხვა და მიღებული ზომების თაობაზე  სააგენტოს დაუყოვნებლივ ინფორმირება 26/11/2019- მდე</t>
  </si>
  <si>
    <t>წერილი ჩაბარდა 22/11/2019 წელს</t>
  </si>
  <si>
    <t>ალფა</t>
  </si>
  <si>
    <t>თბილისი, დიდუბის რაიონი, თევდორე მღვდლის ქ.,№53</t>
  </si>
  <si>
    <t>თევდორე მღვდლის ქ.,№53</t>
  </si>
  <si>
    <t xml:space="preserve">შემოწმებისას რეალიზაციაში და საწყობში ნაშთი არ ერიცხებოდა. სურსათის შემოტანას შპს „ალფა“ დროებით არ ახორციელებს, საწყობში სარეალიზაციოდ განთავსებულია მხოლოდ ირანული წარმოების იოდიზებული მარილი, დამზადების თარიღი 01/11/19წ. ბიზნესოპერატორის განცხადებით, უკრაინული მარილი 01/03/19 წლის პარტია სარეალიზაციო ქსელში ნაშთად არ ერიცხებათ, რაზედაც წარმოდგენილი იქნა შესაბამისი დოკუმენტაცია. </t>
  </si>
  <si>
    <t>ადგილზე არ არის ყვითელი ყვავილი (ზაფრანა) დამზ : 16.10.2019.</t>
  </si>
  <si>
    <t>ბიზნეოსპერატორს დაევალა  ზემოაღნინული პარტიის ყვითელი ყვავილის ბაზრიდან გამოთხოვა და დასაწყობება.</t>
  </si>
  <si>
    <t>შპს რითეილ ჯგუფი</t>
  </si>
  <si>
    <t>მცხეთის რაიონი, ს. წეროვანი</t>
  </si>
  <si>
    <t>გურჯაანის რაიონი, ქალაქი გურჯაანი ,სანაპიროს ქუჩა</t>
  </si>
  <si>
    <t>შპს ჯიბე</t>
  </si>
  <si>
    <t>ქალაქი ქუთაისი, ნიკეას ქ. N21გ</t>
  </si>
  <si>
    <t>ბიზნესოპერატორის მიერ Salmonella spp-თი დაბინძურებული პროდუქცია(გაყინული ქათმის ფილე, ,,სუპრემო'', დამზადების თარიღი - 27.05.2019, მწარმოებელი - ზაოჟუანგი, შანდონგი, ჩსრ; იმპორტიორი და დისტრიბუტორი: შპს ,,ფუდსერვისი'', თბილისი, ჩანტლაძის ქ. N40) რეალიზაციიდან ამოღებული იქნა 20.11.2019. _x000D_
ნიმუშის აღების მომენტისთვის(14.11.2019) ადგილზე განთავსებული იყო პროდუქცია (გაყინული ქათმის ფილე, ,,სუპრემო'')  80 ერთეული, საერთო წონა 40 კგ., მაგრამ უცნობია 27.05.2019-ს წარმოებული  პროდუქციის რაოდენობა. 14 ნოემბრიდან 20 ნოემბრის ჩათვლით საცალოდ რეალიზებული იყო 26 ერთეული აღნიშნული დასახელების პროდუქცია. _x000D_
20 ნოემბერს სეს იმერეთის რეგიონული სამმართველოს წერილის მიღების შემდეგ, რეალიზაციიდან არის ამოღებული პროდუქცია (გაყინული ქათმის ფილე, ,,სუპრემო'', დამზადების თარიღი - 27.05.2019) 32 ერთეული, საერთო წონით - 16 კგ, და განკუთვნილია დისტრიბუტორისათვის დასაბრუნებლად. ბიზნესოპერატორი არ ახდენს საცალოდ რეალიზებული პროდუქციის მყიდველის აღრიცხვას.</t>
  </si>
  <si>
    <t>ქ. თბილისი, ძველი თბილისის რაიონი, აკ.შანიძის ქ., N 21</t>
  </si>
  <si>
    <t>ქუთაისი, წერეთლის ქ.N186</t>
  </si>
  <si>
    <t>ბიზნესოპერატორის მიერ Salmonella spp-თი დაბინძურებული პროდუქციის(გაყინული ქათამი, დამზადების თარიღი - 18.10.2019, მწარმოებელი - შპს ,,ჩირინა'') ბაზრიდან გამოთხოვა დაიწყო 20.11.2019-დან. ამ ეტაპზე გამოთხოვილი და დასაწყობებულია 288.24 კგ. პროდუქცია. ნიმუშის აღების მომენტისთვის(14.11.2019) საწყობში განთავსებული იყო აღნიშნული პარტიის პროდუქცია 282.490 კგ., რომელიც უკვე დაბრუნებულია მარტყოფის რაიონის, სოფ. გამარჯვებაში განთავსებულ ცენტრალურ საწყობში. ბიზნესოპერატორი აგრძელებს ბაზრიდან გამოთხოვის, დასაწყობების და დაბრუნების პროცესს.</t>
  </si>
  <si>
    <t>28.11.2019</t>
  </si>
  <si>
    <t>ვანი, ბაგრატიონის ქ. N 2</t>
  </si>
  <si>
    <t>ვანი, რუსთაველის ქ. N3( აგრარული ბაზრის მიმდებარე ტერიტორია)</t>
  </si>
  <si>
    <t>ქ. სენაკი, შ.რუსთაველის ქ., N 132</t>
  </si>
  <si>
    <t>სენაკი, რუსთაველის ქ., N180 (ცენტრალური ბაზრის შიდა ტერიტორია)</t>
  </si>
  <si>
    <t>ბიზნესოპერატორს მიღებული ხარჩოს სუნელის   იმ პარტიიდან სარეალიზაციო ობიექტზე არა აქვს._x000D_
ამჟამად სარეალიზაციო ობიექტზე ბიზნესოპერატორს აქვს ი/მ ზაზა კვერნაძის და შპს"ჯეო"-ს წარმოებული პროდუქცია.ქ. ქუთისი</t>
  </si>
  <si>
    <t>03.12.2019</t>
  </si>
  <si>
    <t xml:space="preserve"> ქ. თბილისი, ძველი თბილისის რაიონი, აკ.შანიძის ქ., N 21</t>
  </si>
  <si>
    <t xml:space="preserve">ბიზნესოპერატორის მიერ სავაჭრო ქსელიდან ამოღებული 18.10.2019 წელს დამზადებული გაყინული ქათამი 184 ცალი,  23 ყუთი  საერთო წონით 263.63 კგ  რომელიც განთავსებული იყო შპს ,, ჯეო დისტრიბუშენ გრუპი" -ს მაცივარში დაილუქა წებვადი ლენტლუქით N 0091550დან -N 0091566 -ს  ჩათვლით._x000D_
_x000D_
</t>
  </si>
  <si>
    <t xml:space="preserve"> კასპი, ვ.გორგასლის ქ., N 12</t>
  </si>
  <si>
    <t>სააკაძის N 7</t>
  </si>
  <si>
    <t>გორი, დავით აღმაშენებლის ქ., № 140</t>
  </si>
  <si>
    <t>ქალაქი გორი, სტალინის გამზ., N7</t>
  </si>
  <si>
    <t>ქ. ზუგდიდი, რუსთაველის ქ., N96</t>
  </si>
  <si>
    <t>ზუგდიდი რუსთველის 96</t>
  </si>
  <si>
    <t>ი/ ბადრი ჯახიას მაღაზიაში ამოღებულ იქნა მიღებული პარტიიდან  დარჩრენილი  1კგ ხმელი სუნელი და დაილუქა ლუქით N0105866.</t>
  </si>
  <si>
    <t>26.12.2019</t>
  </si>
  <si>
    <t>ბორჯომი, მ.გელოვანის ქ., №26</t>
  </si>
  <si>
    <t>ბორჯომი  დ.ბაკურიანი, სოფ. ანდეზიტი</t>
  </si>
  <si>
    <t>ბიზნესოპერატორის განმარტებით ამჟამად რძის საწარმო არ ფუნქციონირებს რძის უქონლობის გამო. ზედამხედველობის აქტს თან ერთვის აუდიოვიდეო მასალა</t>
  </si>
  <si>
    <t>05.12.2019</t>
  </si>
  <si>
    <t>წყალტუბოს რაიონი, სოფ. მაღლაკი</t>
  </si>
  <si>
    <t xml:space="preserve">წყალტუბოს რაიონი, სოფელი მაღლაკი </t>
  </si>
  <si>
    <t xml:space="preserve">სეს იმერეთის რეგიონულ სამმართველოში შემოსული ვარლამ მარდალეიშვილის 2019 წლის 4 დეკემბრის N24034 განცხადების და 26.11.2019-ს არაგეგმური ინსპექტირებისას(შესაბამისობის შეფასების აქტი N1AB131218424D; 26.11.2019) დალუქული ქინძის მარცვლის და ინდური ყვავილის(კურკუმა) სსიპ ,,ლაბორატორიული კვლევითი ცენტრის’’ მიერ განხორციელებული ლაბორატორიული კვლევების შედეგების (ქინძის მარცვალი - გამოცდის ოქმი N5640; 2.12.2019; ტყვიის შემცველობა ნორმის ფარგლებშია - 0,08 მგ/კგ±U0.002მგ/კგ(ნორმა 5 მგ/კგ)) და (კურკუმა - გამოცდის ოქმი N 5641; 2.12.2019; ტყვიის შემცველობა ნორმის ფარგლებშია - 0,60 მგ/კგ±U0.03 მგ/კგ(ნორმა 5 მგ/კგ) საფუძველზე, მოხდა საწარმოში  განთავსებულ დალუქულ პროდუქციაზე ლუქების(ქინძის მარცვალი - ლუქები N0013404-0013410; კურკუმა - ლუქები N0013411-0013414) ახსნა.  მეწარმეს მიეცა მათი გამოყენების ნება. </t>
  </si>
  <si>
    <t>26.11.2019</t>
  </si>
  <si>
    <t>თბილისი, ისანი-სამგორის რაიონი, ვარკეთილის მასივი, ზემო პლატო, II მ/რ, კორპ. №21, ბ. №64</t>
  </si>
  <si>
    <t>ოზურგეთი,სოფ.ლიხაური</t>
  </si>
  <si>
    <t>31 ოქტომბრის სწრაფი განგაშის სისტემის (RASFF) შეტყობინებით ,,სასაზღვრო უარყოფა'' 2019.3676 გერმანიიდან უკან მობრუნებული თხილის ფქვილი (პარტიის ნომერი: Lot number:N03-B-51 22000კგ)  გადმოგვეცა ავტომანქანა EUR 005/ BB429, რომელიც დალუქული იყო სეს ლუქით N0049539 და N0049540 აჭარის რეგიონული სამმართველოს უფლებამოსილი პირების მიერ. ტვირთის დასაწყობება მოხდა ოზურგეთში, სოფ. ლიხაურში. მოხდა ახალი სეს ლუქის დადება N0044627; N0044626; N0044625.</t>
  </si>
  <si>
    <t>09.12.2019</t>
  </si>
  <si>
    <t>ადიგენი, სოფელი არალი</t>
  </si>
  <si>
    <t>ახალციხე, თამარაშვილის ქ.#12-ის მიმდებარე</t>
  </si>
  <si>
    <t>რაჭა-ლეჩხუმი და ქვემო სვანეთი</t>
  </si>
  <si>
    <t>შპს ღარისწყალი</t>
  </si>
  <si>
    <t>ამბროლაური, ვაჟა-ფშაველას ქ., № 6</t>
  </si>
  <si>
    <t>აღნიშნული სუნელ სანელებელი არ დაგვხდა ობიექტში.</t>
  </si>
  <si>
    <t>სამტრედიის რაიონი, დ. კულაში</t>
  </si>
  <si>
    <t>სამტრედია, სააკაძის  ქუჩა  №6</t>
  </si>
  <si>
    <t>ი.მ ვ.მარდალეიშვილი წარმოებული ხმელი სუნელი დამზ.თარიღი 28.09.2019 წელი რომელშიც აღმოჩნდა ტყვია ჭარბი რაოდენობით(287,8 მგ/კგ-ლაბორატორიული გამოცდის ოქმი N 2582-02.12.2019 წ.) რეალიზაციაში აღარ არის.</t>
  </si>
  <si>
    <t>11.12.2019</t>
  </si>
  <si>
    <t>შპს ,,მ.გრუპი</t>
  </si>
  <si>
    <t>ქ. ბათუმი, ჯავახიშვილის ქ # 53</t>
  </si>
  <si>
    <t>წერილში მითითებული პარტია  კანფეტი რაჩკი არაქისით დამზადების თარიღი 03.09.2019 წელი ვარგისიანობა 03.09.2020 წ რეალიზაციაში არ დაფიქსირებულა_x000D_
რეალიზაციაშია კანფეტი რაჩკი არაქისით   31.10.2019 წლის პარტია</t>
  </si>
  <si>
    <t>12.12.2019</t>
  </si>
  <si>
    <t>ხელვაჩაური, სოფელი მეჯინისწყალი</t>
  </si>
  <si>
    <t>ბათუმი, ფრ. ხალვაშის გამზ. 182</t>
  </si>
  <si>
    <t>წერილში მითითებული პარტია კანფეტი რაჩკი არაქისით დამზადების თარიღი 03.09.2019 წ, ვარგისიანობა 03.09.2020წ  რეალიზაციაში არ  დაფიქსირებულა</t>
  </si>
  <si>
    <t>შპს ნევ სტარ</t>
  </si>
  <si>
    <t>ბათუმი, ლეონიძის,ქ. № 27</t>
  </si>
  <si>
    <t>წერილში მითითებული პარტია კანფეტი ,,რაჩკი არაქისით" საწყობში არ დაფიქსირებულა, ადგილზე გააჩნიათ  მხოლოდ კანფეტი ,,რაჩკი არაქისით" 31.10.2019 წლის პარტია</t>
  </si>
  <si>
    <t>შპს ჩირინა</t>
  </si>
  <si>
    <t>ფრინველთა სასაკლაო</t>
  </si>
  <si>
    <t>თბილისი, ძველი თბილისის რაიონი, გუდიაშვილის ქ., №9</t>
  </si>
  <si>
    <t>გარდაბნის რ-ნი, სოფ. გამარჯვება</t>
  </si>
  <si>
    <t xml:space="preserve">ბიზნესოპერატორს მაცივარში დასაწყობებული ჰქონდა:_x000D_
1.მთლიანი ქათამი (გაყინული) გამოშვების თარიღით 26.11.2019წ  122ყუთი, წონით 1262,5კგ  2. ქათმის ფილე ძვლით (გაყინული) გამოშვების თარიღით 26.11.2019წ.    33ყუთი, წონით 378,53კგ დაილუქა   N0099376დან- 0099300-ის ჩათვლით_x000D_
3. მთლიანი ქათამი (გაყინული) გამოშვების თარიღით 27.11.2019წ  41ყუთი წონით 492კგ დაილუქა N0099299დან- 0099286-ის ჩათვლით_x000D_
4.მთლიანი ქათამი (გაყინული) გამოშვების თარიღით 29.11.2019წ  198ყუთი წონით 2218,885კგ  დაილუქა N0099462დან- 0099377-ის ჩათვლით._x000D_
ზემოთ აღნიშნული სურსათი ჩაბარდა ბიზნესოპერატორს შესაბამის პირობებში წარმოების მაცივარში შესანახად, მის შესახებ შემდგომი გადაწყვეტილების მიღებამდე. _x000D_
 </t>
  </si>
  <si>
    <t>18.12.2019</t>
  </si>
  <si>
    <t>აშ ჰან იემექ გიდა ვე თურიზმ სანაი თიჯარეთ საქართველოს ფილიალი</t>
  </si>
  <si>
    <t>ბათუმი, ოპიზრების ქ., N 97</t>
  </si>
  <si>
    <t>ქალაქი ბათუმი ოპიზრების 97</t>
  </si>
  <si>
    <t xml:space="preserve">არ არის შესრულებული კრიტიკული შეუსაბამობების დაფიქსირების გამო კონკრეტული საწარმოო პროცესის შეჩერების ვალდებულება </t>
  </si>
  <si>
    <t xml:space="preserve">ბიზნესოპერატორი ვალდებულია შეასრულოს სააგენტოს მითითებები. </t>
  </si>
  <si>
    <t>ბიზნესოპერატორმა არ შეასრულა სააგენტოს მითითებები და არ შეაჩერა საწარმოო პროცესი კრიტიკული შეუსაბამობის დაფიქსირების გამო, ამიტომ დაჯარიმდა სურსათის/ცხოველის საკვების უვნებლობის, ვეტერინარიისა და მცენარეთა დაცვის კოდექსის   68-ე მუხლის მე-4 ნაწილი.  1000 ლარი. საჯარიმო ქვითარი#020373</t>
  </si>
  <si>
    <t>13.12.2019</t>
  </si>
  <si>
    <t>მადაგონი 2</t>
  </si>
  <si>
    <t>რუსთავი, შარტავას გამზირი, №3</t>
  </si>
  <si>
    <t>დ. აღმაშენებლის 89</t>
  </si>
  <si>
    <t>16.12.2019</t>
  </si>
  <si>
    <t>შპს დარიალი 2008</t>
  </si>
  <si>
    <t>გორი, ი.სუხიშვილის ქ., №188</t>
  </si>
  <si>
    <t>17.12.2019</t>
  </si>
  <si>
    <t>შპს კამპა</t>
  </si>
  <si>
    <t>უალკოჰოლო სასმელების წარმოება</t>
  </si>
  <si>
    <t>თბილისი, ძველი თბილისის რაიონი, ერეკლე II ქ., 8/10</t>
  </si>
  <si>
    <t>მცხეთის რაიონი სოფელი საგურამო</t>
  </si>
  <si>
    <t xml:space="preserve">არ არის შესრულებული ბაზარზე განთავსებული სურსათის ამოღება -გამოთხოვასთან დაკავშირებული ვალდებულება </t>
  </si>
  <si>
    <t xml:space="preserve">არ არის შესრულებული კანონმდებლობის შეუსაბამობის გამო სურსათის ბაზრიდან გამოთხოვა  და მიღებული ზომების თაობაზე სააგენტოსათვის სავალდებულო შეტყობინების  ვალდებულება  </t>
  </si>
  <si>
    <t>დაიწერა ჯარიმა სურსათის  კოდექსის  65 მუხლის 4 ნაწილი--500 ლარი  ჯარიმის #017129</t>
  </si>
  <si>
    <t>ბაზრიდან გამოთხოვილ იქნა დამატებით 2696ც "სუპრემო ქათმის ფილე 0.5კგ-იანი" და დასაწყობდა "ფუდსერვისი"-ს საწყობში მისამართზე ჩანტლაძის ქუჩა #40</t>
  </si>
  <si>
    <t xml:space="preserve">ბიზნესოპერატორის მიერ ბაზრიდან გამოთხოვილ იქნა სურსათი ("სუპრემო ქათმის ფილე" 2696 ცალი, 0.5 კგ-იან შეფუთვაში, დამზ. თარიღი 27/05/19წ.) და დასაწყობებულია "ფუდსერვისი"-ს საწყობში, მის: ჩანტლაძის ქუჩა #40.  აღნიშნული სურსათი დაილუქა წებოვანი ლენტით, ლუქის ნომრებია #0087452-დან 0087425-ის ჩათვლით.    _x000D_
 ჯამში შპს "ფუდსერვისი"- საწყობში დასაწყობებული და დალუქულია 9460ც.   0.5კგ-იანი "სუპრემო ქათმის ფილე" დამზ. თარიღი 27/05/19წ. </t>
  </si>
  <si>
    <t>ბიზნესოპერატორის მიერ სურსათი სუპრემოს ფილე 0.5კგ-იანი მოხსნილია სარეალიზაციო დახლიდან.</t>
  </si>
  <si>
    <t xml:space="preserve">სურსათი სუპრემო ფილე 0.5კგ 4035 ცალი დაილუქა 0079759-დან 0079728-ის ჩათვლით. _x000D_
ჯამში ამ ეტაპისთვის ჩანტლაძის #40-ში დასაწყობებულია და დალუქულია 6764 ცალი. </t>
  </si>
  <si>
    <t>ბიზნესოპერატორმა რეალიზაციიდან ამოიღო სურსათი "ზღვის მარილი" (დამზ. თარიღი 04/06/19წ) და დაასაწყობა თავის საწარმოში. მის: ჩანტლაძის ქუჩა #40</t>
  </si>
  <si>
    <t xml:space="preserve">დაილუქა სურსათი "ზღვის მარილი" (დამზ. თარიღი 04/06/19წ.)  374 ცალი (0.5 კგ შეფუთვით)   ლუქის ნომერი #0079727-დან 0079720-ის ჩათვლით. </t>
  </si>
  <si>
    <t>შპს ლაზური პური</t>
  </si>
  <si>
    <t>ზუგდიდი, ს. ნარაზენი, შ. დადიანის ქ., №17</t>
  </si>
  <si>
    <t>სოფ. ახალისოფელი</t>
  </si>
  <si>
    <t>არ არის შესრულებული კრიტიკული შეუსაბამობის დაფიქსირების გამო საწარმოო პროცესის  შეჩერების ვალდებულება.</t>
  </si>
  <si>
    <t>ბიზნესოპერატორი სურსათის/ ცხოველის საკვების უვნებლობის, ვეტერინარიისა და მცენარეთა დაცვის კოდექსის მუხლი 68  ნაწ.4-ის შესაბამისად  დაჯარიმდა 1000 ლარით._x000D_
ადმინისტრაციული სამართალდარღვევის ოქმი N 018989.</t>
  </si>
  <si>
    <t>29.11.2019</t>
  </si>
  <si>
    <t>საჩხერე,ს. მერჯევი</t>
  </si>
  <si>
    <t xml:space="preserve">საჩხერე, გომართელის ქ. N3_x000D_
</t>
  </si>
  <si>
    <t xml:space="preserve">ბიზნესოპერატორის მოთხოვნის საფუძველზე ლაბორატორიაში გასაგზავნად აღებულია მარნეულის სასურსათო "ქარხნის" მიერ წარმოებული "ტრადიციული წითელი ტყემლის" ნიმუშები ( ლუქის ნომრები N 0090498 დან 0090493 ის ჩათვლით).    </t>
  </si>
  <si>
    <t>25.12.2019</t>
  </si>
  <si>
    <t>ახალციხე, გოგებაშვილის ქ. N 7</t>
  </si>
  <si>
    <t>ახალციხე, აღმაშენებლის ქ. N19</t>
  </si>
  <si>
    <t xml:space="preserve">შესაბამისობის შეფასების აქტი N 1AAF01333283A (22.10.2019 წელი) - ის შესაბამისად  გამოვლენილი  კრიტიკული შეუსაბამობების გამო დაჯარიმდა და შეუჩერდა საწარმოო პროცესი კრიტიკული შეუსაბომებების აღმოფხვრამდე და დღემდე არ ფუნქციონირებს, რაც დასტურდება აუდიო-ვიდეო მასალითაც </t>
  </si>
  <si>
    <t>შპს ახალციხე აგრო ფუდი</t>
  </si>
  <si>
    <t>ახალციხე, ს. სხვილისი</t>
  </si>
  <si>
    <t xml:space="preserve">ამჟამად  ცხოველთა სასაკლაო არ ფუნქციონირებს შეკვეთების არქონის გამო, რაც დასტურდება აუდიო-ვიდეო მასალით </t>
  </si>
  <si>
    <t>ახალციხის მუნიციპალიტეტის სკოლამდელი აღზრდის დაწესებულება, ქ.ახალციხის #1 საბავშვო ბაღი</t>
  </si>
  <si>
    <t>ახალციხე, შ. ახალციხელის ქ., №2</t>
  </si>
  <si>
    <t>ახალციხე, შ.რუსთაველის ქ.№40</t>
  </si>
  <si>
    <t>საბავშვო ბაგა- ბაღი არ ფუნქციონირებს, ვინაიდან მიმდინარეობს სარემონტო სამუშაოები, რაც დასტურდება ვიდეო მასალით. სავარაუდოდ საბავშვო ბაგა-ბაღი ფუნქციონირებას განაახლებს სამი თვის შემდეგ</t>
  </si>
  <si>
    <t>შპს ,,როილ ბათუმი"</t>
  </si>
  <si>
    <t>ბათუმი ,ფარნავაზ მეფის N53</t>
  </si>
  <si>
    <t xml:space="preserve">ხელვაჩაური , სარფი </t>
  </si>
  <si>
    <t>--</t>
  </si>
  <si>
    <t>თურქული წარმოების დონერი ,,სენ ფილიჩი '' პარტია 25.08.2019 - 24.08.2020 არ დაფიქსირდა ადგილზე .</t>
  </si>
  <si>
    <t>სს მეტრო ეიფორია ჰოტელ ბათუმი</t>
  </si>
  <si>
    <t>ქალაქი ბათუმი, გოგოლის ქუჩა, N1</t>
  </si>
  <si>
    <t>ქალაქი ბათუმი ლეხ და მარია კაჩინსკების ქუჩა №1</t>
  </si>
  <si>
    <t>შემოწმების დროს თურქული წარმოების დონერი ,,სემ ფილიჩი'' პარტია 25.08.19 - 24.08.20 არ დაფიქსირებულა.</t>
  </si>
  <si>
    <t>24.12.2019</t>
  </si>
  <si>
    <t xml:space="preserve">სახელმწიფო კონტროლის დროს მოხდა ბიზნესოპერატორის ტერიტორიაზე სააგენტოს უფლებამოსილი პირების მიერ დალუქული სურსათიდან  ( ქათმის ფილე - დამზადების თარიღი 27.05.2019წ , 9460 ცალი 0.5 კგ-იანი) ლუქების ახსნა. </t>
  </si>
  <si>
    <t>შპს ვიჯი</t>
  </si>
  <si>
    <t>თბილისი, ისანი-სამგორის რაიონი, ქინძმარაულის ქ., №7</t>
  </si>
  <si>
    <t>თბილისი, ისაკიანის ქ. #1</t>
  </si>
  <si>
    <t>არ არის შესრულებული ბაზარზე განთავსების აღკვეთა/გამოთხოვასთან დაკავშირებული ვალდებულება</t>
  </si>
  <si>
    <t>ბიზნესოპერატორის წერილის საფუძველზე განხორციელდა ზედამხედველობა. კერძოდ ,ბიზნესოპერატორის ინფორმაციით, საწყობში გამოთხოვილი და დასაწყობებული ჰქონდათ 25 ყუთი. რუსული წარმოშობის 10 კილოგრამიანი  "მასკოვსკი პროვანსალი"-ს მაიონეზი. ადგილზე მისვლისას სასაწყობე ფართში აღარ აღმოჩნდა შენახული. რის გამოც ბიზნესოპერატორი დაჯარიმდა 500 ლარით. სურსათის/ცხოველი საკვების უვნებლობის, ვეტერინარიისა და მცენარეთა დაცვის კოდექსი, მუხლი 65, ნაწილი 4 შესაბამისად. საჯარიმო ქვითრის # 020192 მოხდეს ბაზარზე არსებული სურსათის გამოთხოვა და სააგენტოსთვის შეტყობინება.</t>
  </si>
  <si>
    <t>30.12.2019</t>
  </si>
  <si>
    <t>თბილისი, გლდანი-ნაძალადევის რაიონი, გლდანის III მ/რ, სავაჭრო ცენტრი</t>
  </si>
  <si>
    <t>ქ.ნინოწმინდა, ჯაფარიძის ქ.N27</t>
  </si>
  <si>
    <t>შპს აის ლენდ ჯორჯია</t>
  </si>
  <si>
    <t>თბილისი, ვაკე-საბურთალოს რაიონი, ვ.გაბაშვილის ქ., N 8, ბ. 9</t>
  </si>
  <si>
    <t>დ. ჯაბიძის ქ #8  (რადიოქარხნის მ/ტ)</t>
  </si>
  <si>
    <t>19.07.2019</t>
  </si>
  <si>
    <t>ახმეტა, სოფ. დუისი</t>
  </si>
  <si>
    <t>თელავი, ალაზნის გამზირი, N 2</t>
  </si>
  <si>
    <t xml:space="preserve">ამოღებული პროდუქცია (საზამთრო, 20 კგ.) რეალიზატორი აბესალომ ნაბიაშვილი,             მომწოდებელი გიორგი ალადაშვილი განადგურდა ბაზრის ადმინისტრაციის მიერ._x000D_
_x000D_
</t>
  </si>
  <si>
    <t>09.08.2019</t>
  </si>
  <si>
    <t>შპს ნავთლუღი</t>
  </si>
  <si>
    <t>თბილისი, ისანი-სამგორის რაიონი, მეველეს ქ., №3</t>
  </si>
  <si>
    <t>მეველეს ქ. N3</t>
  </si>
  <si>
    <t>არ არის შესრულებული ინსპექტირებისას დაფიქსირებული კრიტიკული შეუსაბამობის (ტემპერატურული რეჟიმის დარღვევა) გამო საწარმოო პროცესის (ყველის და რძის პროდუქტების რეალიზაცია) შეჩერების ვალდებულება</t>
  </si>
  <si>
    <t xml:space="preserve">ბიზნესოპერატორი "სურსათის/ცხოველის საკვების უვნებლობის, ვეტერინარიისა და მცენარეთა დაცვის კოდექსი"-ს 68 -ე მუხლის მე-4 მუხლის თანახმად დაჯარიმდა 1000 ლარით. </t>
  </si>
  <si>
    <t>18.09.2019</t>
  </si>
  <si>
    <t>ზუგდიდის სუპერმარკეტი</t>
  </si>
  <si>
    <t>ქ. ზუგდიდი, შოთა რუსთაველის ქ., №96</t>
  </si>
  <si>
    <t>შოთა რუსთაველის ქ., №96</t>
  </si>
  <si>
    <t>29.09.2019</t>
  </si>
  <si>
    <t>შმაგი</t>
  </si>
  <si>
    <t>სიღნაღის რაიონი, ს. ბოდბისხევი</t>
  </si>
  <si>
    <t>ს. ბოდბისხევი</t>
  </si>
  <si>
    <t>არ არის შესრულებული კრიტიკული შეუსაბამობის დაფიქსირების გამო საწარმოო პროცესის შეჩერების ვალდებულება</t>
  </si>
  <si>
    <t>1. შეუჩერდეს საქმიანობა კრიტიკული შეუსაბამობის გამოსწორებამდე. _x000D_
2. ეკონომიკურ საქმიანობათა რეესტრში არ არის მითითებული საქმიანობის სახე.</t>
  </si>
  <si>
    <t>02.08.2019</t>
  </si>
  <si>
    <t>შპს  ჯეო-უეს ვორლდ ექსპორტი</t>
  </si>
  <si>
    <t>ზუგდიდი სოფ. ცაიში</t>
  </si>
  <si>
    <t xml:space="preserve">შპს ,,ლოჯისტეკსი'' საბაჟო საწყობის  ტერიტორიაზე  დალუქულია  კონტეინერი (ლუქები N0106572/0106573/0106754 ) MNBU3215794,  რომელშიც განთავსებულია   თხილის გული  GEO-004-500კგ; GEO-005  --4000კგ; GEO-006---2800კგ; GEO-007--3200კგ ტრანსპორტირების შემდეგ  აიხსნა სეს თვითწებვადი ლუქები და დასაწყობდა შპს "ჯეო უელს ვორლდ ექსპორტ''-ის საწარმოს საწყობში და დაილუქა ლუქით N0106571/0106570 </t>
  </si>
  <si>
    <t>სამეგრელო- ზემო სვანეთი</t>
  </si>
  <si>
    <t>05.07.2019</t>
  </si>
  <si>
    <t>ზუგდიდის რაიონი, ს. რუხი</t>
  </si>
  <si>
    <t xml:space="preserve">ბლანშირებული თხილის გული   დაილუქა ლაბორატორიისთვის 2ცX5კგ  ლუქით N0106678/0106679  ტომრის ლუქითN0106676/0106675    _x000D_
მეწარმეს დაევალა  აკრედიტებულ ლაბორატორიაში კონკრეტულ მაჩვენებლებზე გამოკვლევა ( აფლატოქსინი B1, აფლატოქსინიB1,B2, G1,G2 საერთო ჯამი.)  </t>
  </si>
  <si>
    <t>24.09.2019</t>
  </si>
  <si>
    <t>სენაკის მუნიციპალიტეტის  მერია</t>
  </si>
  <si>
    <t>კვების პროდუქტების შეფუთვა, დაფასოება</t>
  </si>
  <si>
    <t xml:space="preserve"> სენაკი, ჭავჭავაძის ქ. N 103</t>
  </si>
  <si>
    <t>სენაკი ჭავჭავაძის ქ. N103</t>
  </si>
  <si>
    <t>ჯანმრთელობისა და სოციალური დაცვის სამსახურის უფროსის განმარტებით, აღნიშნული პარტიის სურსათთან წვდომა არა აქვთ.</t>
  </si>
  <si>
    <t>30.08.2019</t>
  </si>
  <si>
    <t>ნახევარფაბრიკატების წარმოება</t>
  </si>
  <si>
    <t>ქუთაისი, ზ. ჭავჭავაძის ქ.,N20  ბინა  №75</t>
  </si>
  <si>
    <t xml:space="preserve"> ქ. ქუთაისი ზ. ჭავჭავაძის N20</t>
  </si>
  <si>
    <t xml:space="preserve">მეწარმის განცხადება,პირობითი აღიარების გაუქმებასთან დაკავშირებით დაკმაყოფილებულია . სურსათის ეროვნული სააგენტოს  იმერეთის რეგიონული სამმართველოს უფლებამოსილი პირების მიერ   განხორციელდა ზედამხედველობა, სადაც დაფიქსირდა, რომ ბიზნესოპერატორს შეჩერებული  აქვს საწარმოო პროცესი და არ ფუნქციონირებს . </t>
  </si>
  <si>
    <t>ქართული გემო</t>
  </si>
  <si>
    <t xml:space="preserve"> ქ. თბილისი, გლდანის ტერიტორია</t>
  </si>
  <si>
    <t>დიდი ტბის მ/ტ</t>
  </si>
  <si>
    <t>აღნიშნულ ობიექტს გაუქმებული აქვს აღიარება და, შესაბამისად, კოდი.     ზედამხედველობისას   არ მიმდინარეობდა საწარმოო პროცესი.</t>
  </si>
  <si>
    <t>18.07.2019</t>
  </si>
  <si>
    <t>ტყიბული,ს. წყნორი</t>
  </si>
  <si>
    <t>ტყიბულის რაიონი, სოფელი ორპირი,</t>
  </si>
  <si>
    <t xml:space="preserve">ობიექტს შეჩერებული აქვს საქმიანობა (დაკეტილია). ბიზნესოპერატორი ვერ მოვიძიეთ. </t>
  </si>
  <si>
    <t>ტყიბული, ბ.ჯალაღანიას ქ., N 9, ბ. 31</t>
  </si>
  <si>
    <t>ტყიბული რუსთაველის ქ.N5ა</t>
  </si>
  <si>
    <t>ობიეტს შეჩერებული აქვს საქმიანობა(დაკეტილია) ბიზნესოპერატორი ადგილზე არ იმყოფებოდა.</t>
  </si>
  <si>
    <t>ზესტაფონის რაიონი, ს. ზოვრეთი, 24–ე I ჩიხი, N 1</t>
  </si>
  <si>
    <t>ტყიბული გამსახურდიას ქ.N42</t>
  </si>
  <si>
    <t>საწარმოს  შეჩერებული აქვს საქმიანობა(პურის ცხობა).ბიზნესოპერატორი ადგილზე არ იმყოფება</t>
  </si>
  <si>
    <t>28.08.2019</t>
  </si>
  <si>
    <t>პურის საცხობი</t>
  </si>
  <si>
    <t>ქუთაისი, ნ.ლორთქიფანიძის ქ., №23</t>
  </si>
  <si>
    <t>ბიზნესოპერატორის მიერ არ არის შესრულებული საწარმოო პროცესის და სამეწარმეო საქმიანობის შეჩერების ვალდებულება, რომელიც დაევალა შესაბამისობის შეფასების აქტით N1AAB808375935 27.08.2019(დაფიქსირდა საწარმოო პროცესი პურის საცხობში და  სადისტრიბუციო საქმიანობა).</t>
  </si>
  <si>
    <t>ბიზნესოპერატორმა შეასრულოს შესაბამისობის შეფასების აქტით N1AAB808375935 27.08.2019  განსაზღვრული საწარმოო პროცესის შეჩერების ვალდებულება კრიტიკული შეუსაბამობების აღმოხვრამდე, ხოლო სამეწარმეო საქმიანობის შეჩერების ვალდებულება ეკონომიკურ საქმიანობათა რეესტრში რეგისტრირებამდე._x000D_
კრიტიკული შეუსააბამობების აღმოფხვრის შემდეგ, ბიზნესოპერატორი უფლებამოსილია მიმართოს სურსათის ეროვნულ სააგენტოს გადამოწმებისა და საწარმოო პროცესის გაგრძელების მიზნით.</t>
  </si>
  <si>
    <t>სურსათის/ცხოველის საკვების უვნებლობის, ვეტერინარიისა და მცენარეთა დაცვის კოდექსის მუხლი 68, ნაწილი 4-ის საფუძველზე ბიზნესოპერატორის მიმართ შედგა საჯარიმო ქვითარი - ადმინისტრაციული სამართალდარღვევის ოქმი  N016729. განესაზღვრა ამავე კოდექსის მუხლი 64 ნაწილი პირველით განსაზღვრული სანქციაც.</t>
  </si>
  <si>
    <t>29.08.2019</t>
  </si>
  <si>
    <t xml:space="preserve"> ქუთაისი, ნ.ლორთქიფანიძის ქ., №23</t>
  </si>
  <si>
    <t xml:space="preserve">ბიზნესოპერატორის მიერ შესრულებულია საწარმოო პროცესის  და სამეწარმეო საქმიანობის ვალდებულება (შეჩერებულია საწარმოო პროცესი და მიმდინარეობს სარემონტო სამუშაოები, რეგისტრაცია გაიარა ეკონომიკურ საქმიანობათა რეესტრში).  </t>
  </si>
  <si>
    <t>17.09.2019</t>
  </si>
  <si>
    <t>ბავშვთა კვება - რეალიზაცია</t>
  </si>
  <si>
    <t xml:space="preserve"> ქ. თბილისი,  აღმაშენებლის გამზ., № 148</t>
  </si>
  <si>
    <t>ქალაქი ოზურგეთი, გურიის ქ., N37</t>
  </si>
  <si>
    <t>1.VIVIERA-Hipp მიერ წარმოებული ,,რძიანი ფაფა სიმინდით ხილით'' (პარტია/დამზადების თარიღი 26.03.2019)_x000D_
2. VIVIERA-Hipp მიერ ავსტრიული წარმოების ,,კამის ჩაი'' (პარტია/დამზადების თარიღი 26.03.2019) 200გრ კოდი N90623001111283_x000D_
3. ჰუმანას მიერ წარმოებული ,,პიურე ვაშლის და ბანანის'' (პარტია/დამზადების თარიღი 26.03.2019)_x000D_
4.რუსული წარმოების ,,ურძეო ფაფა-ბრინჯით'' (პარტია/დამზადების თარიღი 21.03.2019)_x000D_
აღნიშნული პროდუქციიდან დარჩენილი არის მხოლოდ :VIVIERA-Hipp მიერ ავსტრიული წარმოების ,,კამის ჩაი'' (პარტია/დამზადების თარიღი 26.03.2019) - 6 ცალი. (200გრ კოდი N90623001111283) რომელიც არ არის რეალიზაციაში და არის დასაწყობებული.</t>
  </si>
  <si>
    <t>22.08.2019</t>
  </si>
  <si>
    <t>შპს "მემა კომპანი"</t>
  </si>
  <si>
    <t>ქობულეთი, ქუჩა რუსთაველის #162, ბინა #38</t>
  </si>
  <si>
    <t>თბილისი, ზაჰესი, წინამძღვრიშვილის ქ. #2</t>
  </si>
  <si>
    <t>არ არის შესრულებული სურსათის ბაზარზე განთავსების აღკვეთის, ან ბაზარზე უკვე განთავსებულის ამოღება/გამოთხოვასთან დაკავშირებული ვალდებულება</t>
  </si>
  <si>
    <t>ბიზნესოპერატორს დაევალოს საქართველოს კანონმდებლობით განსაზღვრული მოთხოვნებთან შეუსაბამო ეტიკეტის მქონე სურსათს ბაზარზე განთავსების აღკვეთა და ასევე ბაზარზე განთავსებული სურსათის  ამოღება და დასაწყობება პარტიის მიხედვით. _x000D_
ბიზნესოპერატორმა აღნიშნულთან დაკავშურებით 29.08.2019 უნდა აცნობოს სურსათის ეროვნულ სააგენტოს.</t>
  </si>
  <si>
    <t>არ არის შესრულებული სურსათის ბაზარზე განთავსების აღკვეთის, ან ბაზარზე უკვე განთავსებულის ამოღება/გამოთხოვასთან დაკავშირებული ვალდებულება._x000D_
არ არის შესრულებული სურსათის ბაზარზე განთავსების აღკვეთის, ან ბაზარზე უკვე განთავსებულის ამოღება/გამოთხოვასთან დაკავშირებული ზომების თაობაზე სააგენტოსთვის სავალდებულო შეტყობინების ვალდებულება._x000D_
ბიზნესოპერატორი დაჯარიმდა 1000 ლარით სურსათის/ცხოველის საკვების უვნებლობის, ვეტერინარიისა და მცენარეთა დაცვის კოდექსის 65-ე მუხლის მე-5 ნაწილით.</t>
  </si>
  <si>
    <t xml:space="preserve"> ქობულეთი, ქ. რუსთაველის#162, ბინა #38</t>
  </si>
  <si>
    <t>თბილისი , ზაჰასი, წინამძღვრიშვილის ქ. #2</t>
  </si>
  <si>
    <t>ბიზნესოპერატორმა შეასრულა სურსათის ეროვნული სააგენტოს მიერ გაცემული მითითება, რომელიც ეხებოდა არაჟნის (969 კგ.) და ხაჭოს (690კგ.) ბაზარზე განთავსების აღკვეთას (აქტი#1AA781516453D)._x000D_
ბიზნესოპერატორმა აღნიშნული სურსათი გაყიდა ცხოველის საკვებად და ადასტურებს ზედნადებით.</t>
  </si>
  <si>
    <t>16.07.2019</t>
  </si>
  <si>
    <t>ქობულეთი, ქ.რუსთაველი #162, ბინა #38</t>
  </si>
  <si>
    <t>არ არის შესრულებული სურსათის ბაზარზე განთავსების აღკვეთის ან ბაზარზე უკვე განთავსებულის ამოღება/გამოთხოვასთან დაკავშირებული ვალდებულება.</t>
  </si>
  <si>
    <t>ბიზნესოპერატორს დაევალოს საქართველოს კანონმდებლობით განსაზღვრული მოთხოვნებთან შეუსაბამო ეტიკეტის მქონე სურსათის ბაზარზე განთავსების აღკვეთა და ასევე ბაზარზე განთავსებული სურსათის ამოღება და დასაწყობება პარტიის მიხედვით._x000D_
ბიზნესოპერატორმა აღნიშნულთან დაკავშირებით 22.07.0219 უნდა აცნობოს სურსათის ეროვნულ სააგენტოს.</t>
  </si>
  <si>
    <t>არ არის შესრულებული სურსათის ბაზარზე განთავსების აღკვეთის ან ბაზარზე უკვე განთავსებულის ამოღება/გამოთხოვასთან დაკავშირებული ვალდებულება._x000D_
არ არის შესრულებული სურსათის ბაზარზე განთავსების აღკვეთის, ან ბაზარზე უკვე განთავსებულის ამოღება/გამოთხოვასთან დაკავშირებული ზომების თაობაზე სააგენტოსთვის სავალდებულო შეტყობინების ვალდებულება._x000D_
_x000D_
ბიზნესოპერატორი დაჯარიმდა 500 ლარით სურსათის/ცხოველის საკვების უვნებლობის ვეტერინარიისა და მცენარეთა დაცვის კოდექსის 65-ე მუხლის მე-4 ნაწილით.</t>
  </si>
  <si>
    <t>07.08.2019</t>
  </si>
  <si>
    <t>შპს დვრიტა +</t>
  </si>
  <si>
    <t>ზაჰესი, მიხეილ წინამძღვრიშვილის ქ. #2</t>
  </si>
  <si>
    <t xml:space="preserve">დიდუბის რაიონი დავით ბაქრაძის ქ. 2 </t>
  </si>
  <si>
    <t>ბიზნესოპერატორს დაევალა გამოითხოვოს და დაასაწყობოს არაჟანი წარმოებული შპს ,,დვრიტა+“-ის მიერ 29.06.2019, ვადა 12.07.2019. გატარებული ღონისძიებების თაობაზე აცნობოს სურსათის ეროვნულ სააგენტოს წერილობით.</t>
  </si>
  <si>
    <t>ქობულეთი , ქ.რუსთაველი #162 ბინა #38</t>
  </si>
  <si>
    <t>ზაჰესი, წინამძღვრიშვილის ქ. #2</t>
  </si>
  <si>
    <t xml:space="preserve">ბიზნესოპერატორს დაევალოს საქართველოს კანონმდებლობით განსაზღვრული მოთხოვნებთან შეუსაბამო ეტიკეტის მქონე სურსათის ბაზარზე განთავსების აღკვეთა და ასევე ბაზარზე განთავსებული სურსათის ამოღება და დასაწყობება პარტიის მიხედვით. ბიზნესოპერატორმა აღნიშნულთან დაკავშირებით 14.08.2019 უნდა აცნობოს სურსათის ეროვნულ სააგენტოს._x000D_
</t>
  </si>
  <si>
    <t>არ არის შესრულებული სურსათის ბაზარზე განთავსების აღკვეთის, ან ბაზარზე უკვე განთავსებულის ამოღება/გამოთხოვასთან დაკავშირებული ვალდებულება._x000D_
_x000D_
არ არის შესრულებული სურსათის ბაზარზე განთავსების აღკვეთის, ან ბაზარზე უკვე განთავსებულის ამოღება/ გამოთხოვასთან დაკავშირებული ზომების თაობაზე სააგენტოსთვის სავალდებულო შეტყობინების ვალდებულება._x000D_
_x000D_
ბიზნესოპერატორი დაჯარიმდა 1000 ლარით სურსათის/ცხოველის საკვების უვნებლობის, ვეტერინარიისა და მცენარეთა დაცვის კოდექსის 65-ე მუხლის მე-5  ნაწილით.</t>
  </si>
  <si>
    <t>15.07.2019</t>
  </si>
  <si>
    <t>რკ იმედი</t>
  </si>
  <si>
    <t>ადიგენი, სოფ. მოხე</t>
  </si>
  <si>
    <t xml:space="preserve">ბიზნესოპერატორს აღნიშნული მეპაიე წევრის ფერმიდან ნედლი რძის მიღება აეკრძალოს ლაბორატორიული კვლევის დასრულებამდე. </t>
  </si>
  <si>
    <t>ბიზნესოპერატორს  კოოპერატივის მეპაიე წევრის  კუთვნილი მსხვილფეხა პირუტყვის ფერმიდან ნედლი რძის მიღება შეწყვიტილი აქვს  2019 წლის 4 ივლისიდან.</t>
  </si>
  <si>
    <t>11.07.2019</t>
  </si>
  <si>
    <t>საქართველო, კასპი, 9 ძმის ქ., N 1</t>
  </si>
  <si>
    <t>11.09.2019</t>
  </si>
  <si>
    <t>გარდაბნის რაიონი, ს. ლემშვენიერა</t>
  </si>
  <si>
    <t>გარდაბანი  სოფ. ნაგები</t>
  </si>
  <si>
    <t>ბიზნესოპერატორს გაუქმებული აქვს  რეგისტრაცია  ეკონომიკურ საქმიანობის რეესტრში</t>
  </si>
  <si>
    <t>17.07.2019</t>
  </si>
  <si>
    <t>შპს თიოუეიჩ</t>
  </si>
  <si>
    <t xml:space="preserve"> თბილისი, დავით გურამიშვილის გამზირი, N 70, კორპუსი 2, ბინა 39</t>
  </si>
  <si>
    <t>ქალაქი თბილისი, ოთარ ჭილაძის ქ. №4</t>
  </si>
  <si>
    <t>კრიტიკული შეუსაბამობა არ არის გამოსწორებული. მალფუჭებადი სურსათი ( მზა კერძები, სალათები) ისევ ინახება +26+27°С ტემპერატურაზე, მაცივრის გარეშე.</t>
  </si>
  <si>
    <t>შეჩერდეს საწარმოო პროცესი კრიტიკული შეუსაბამობების გამოსწორებამდე.</t>
  </si>
  <si>
    <t>ბიზნესოპერატორი დაჯარიმდა 1000 ლარით სურსათის/ცხოევლის საკვების უვნებლობის, ვეტერინარიისა და მცენარეთა დაცვის კოდექსის 68-ე მუხლის მე-4 ნაწილის შესაბამისად.</t>
  </si>
  <si>
    <t>12.08.2019</t>
  </si>
  <si>
    <t>შპს ANKARA catering</t>
  </si>
  <si>
    <t>მზა კერძების წარმოება, რეალიზაცია</t>
  </si>
  <si>
    <t xml:space="preserve">თბილისი, დავით აღმაშენებლის გამზ., N 119 (სათავო ოფისი) </t>
  </si>
  <si>
    <t>კახეთის გზატკეცილი #35ბ</t>
  </si>
  <si>
    <t xml:space="preserve">ბიზნესოპერატორმა  ჩაატარა გენერალური რეცხვა-დეზინფექცია სააგენტოს უფლებამოსილ პირების თანდასწრებით, ჩატარებული   ღონისძიებების შემდეგ ლაბორატორიული კვლევის მიზნით განხორციელდა ჩამონარეცხების  (მაგიდის ზედაპირიდან, ხორცსაკეპის ზედაპირიდან და სადრენაჟო სისტემის ცხაურიდან) და პერსონალის (ჯანმრთელობის კონტროლის მიზნით)  ხელის ჩამონაბანების აღება, შემდეგ მიკრობიოლოგიურ მაჩვენებლებზე : ნჩჯბ </t>
  </si>
  <si>
    <t>ქუთაისი, გამსახურდიას, 121</t>
  </si>
  <si>
    <t>ბიზნესოპერატორს მიეცა მითითება, შეასრულოს სააგენტოს მიერ გაცემული საწარმოო პროცესის შეჩერების ვალდებულება</t>
  </si>
  <si>
    <t xml:space="preserve">  სურსათის/ცხოველის საკვების უვნებლობის ,ვეტერინარიისა და მცენარეთა დაცვის კოდექსის 68-ე მუხლის მე-4 ნაწილის შესაბამისად. ბიზნესოპერატორთან შედგა ადმინისტრაციული სამართალდარღვევის ოქმი, საჯარიმო ქვითარი N016672 </t>
  </si>
  <si>
    <t>09.09.2019</t>
  </si>
  <si>
    <t>სს თბილღვინო</t>
  </si>
  <si>
    <t>ალკოჰოლიანი სასმელების დისტრიბუცია, რეალიზაცია</t>
  </si>
  <si>
    <t>თბილისი, სარაჯიშვილის გამზირი, №2</t>
  </si>
  <si>
    <t>სარაჯიშვილის გამზირი N2</t>
  </si>
  <si>
    <t>ბიზნესოპერატორს წერილით ეცნობა  09,09,19-ში, მათ მიერ წარმოებული ჭაჭა ,,საფერავი'' (წარმოებული 14,04,2018) რეალიზაციიდან ამოღების შესახებ. ხელმძღანელობას დაწყებული აქვს პროცედურები ამოღება გამოთხოვასთან დაკავშირებით, მიეცა მითითება რომ გატარებული ღონიძიებების შესახებ აცნობოს სააგენტოს.</t>
  </si>
  <si>
    <t>09.07.2019</t>
  </si>
  <si>
    <t>შპს ძველი ბერმუხა</t>
  </si>
  <si>
    <t xml:space="preserve"> ქ. თბილისი, ისანი-სამგორის რაიონი, იდუმალას ქ.№6, ბ.№5/ბაშალეიშვილის #10 </t>
  </si>
  <si>
    <t xml:space="preserve">რეალიზაცია ხორციელდება პირდაპირ მაღაზიებში </t>
  </si>
  <si>
    <t>05.08.2019</t>
  </si>
  <si>
    <t>შპს დაგი</t>
  </si>
  <si>
    <t>ქ. თბილისი, ლიბანის ქ., კორპ. 12, ბ. 85</t>
  </si>
  <si>
    <t xml:space="preserve">ქ.თბილისი, ლორთქიფანიძის ქ #12 </t>
  </si>
  <si>
    <t xml:space="preserve">შპს "დაგი"-ს მიერ  განადგურდაა სააგენტოს მიერ დალუქული 10350 კგ  ვადაგასული ქათმის მექანიკურად განცალკევებული ხორცი, ბიზნესოპერატორმა წარმოადგინა დოკუმენტაცია  (განადგურების აქტი 25.06.2019წ, ხელშეკრულების # 1119-428), რომლითაც დაადასტურა აღნიშნული ვადაგასული სურსათის განადგურების ფაქტი შემოსავლების სამსახურის თანდასწრებით (12600კგ   ქათმის მექანიკურად განცალკევებული ხორცი). სურსათის ნაწილი (12600-10350=2250კგ) გადმოტანილი იქნა წარმოებიდან, რომელსაც წარმოების დროს გაუვიდა ვადა. </t>
  </si>
  <si>
    <t>თბილისი, წერეთლის გამზირი, N 126</t>
  </si>
  <si>
    <t xml:space="preserve">ბიზნესოპერატორს დაევალა ბაზარზე განთავსებული სურსათის (პომადკა - ჟელე ალუბლით. დამზ. თარიღი 13/08/19წ. ვარგისია 13/05.19წ) აღკვეთა/ბაზარზე უკვე განთავსებულის ამოღება. გატარებული ქმედებების შესახებ ბიზნესოპერატორმა უნდა აცნობოს სურსათის ეროვნულ სააგენტოს. </t>
  </si>
  <si>
    <t xml:space="preserve"> თბილისი,თევდორე მღვდლის ქ., №51-53</t>
  </si>
  <si>
    <t>მოსკოვის გამზ N25</t>
  </si>
  <si>
    <t>ბიზნესოპერატორს გადაეცა წერილი N 09/7303  13.09.2019. დაევალა მითითებული პარტიების სურსათის ბაზრიდან გამოთხოვა და დასაწყობებება. ასევე სააგენტოს დაუყოვნებლივ ინფორმირება.</t>
  </si>
  <si>
    <t xml:space="preserve"> თბილისი, გელოვანის გამზირი, №2</t>
  </si>
  <si>
    <t xml:space="preserve">დაილუქა ბიზნესოპერატორის მიერ ბაზრიდან გამოთხოვილი სურსათი (ტომატის საწებელი ცხარე) 276 ქილა (0.330კგ) დამზ. თარიღი  04/03/19წ. ლუქის ნომრები: 0087537-დან 0087530-ის ჩათვლით. ბიზნესოპერატორის მიერ მოწერილ წერილში აღნიშნულია, რომ გამოთხოვილი სურსათის რაოდენობა იყო 277 ქილა (0.330კგ), თუმცა ადგილზე დაგხვდა და დაილუქა 276 ქილა (0.330კგ), იქიდან გამომდინარე, რომ ბიზნესოპერატორის განმარტებით ერთი ქილა არ იყო დამზადებული 04/03/19-ში. </t>
  </si>
  <si>
    <t>27.08.2019</t>
  </si>
  <si>
    <t>საქართველო, კასპი, მირიან მეფის ქ., N 53</t>
  </si>
  <si>
    <t>კასპის რაიონი ქალაქი კასპი, რუსთაველის და ცაგარელის ქუჩების კვეთა</t>
  </si>
  <si>
    <t>გურჯაანი ,სანაპიროს ქუჩა</t>
  </si>
  <si>
    <t>19.08.2019</t>
  </si>
  <si>
    <t xml:space="preserve"> თელავის რაიონი, სოფ. ყარაჯალა, მე–14 ქ., № 34</t>
  </si>
  <si>
    <t>თელავის რაიონი, სოფ. ყარაჯალა</t>
  </si>
  <si>
    <t>თელავის რაიონი, ს. ყარაჯალა, 22–ე ქ., N 26</t>
  </si>
  <si>
    <t>თელავის რაიონი, სოფელი ყარაჯალა,</t>
  </si>
  <si>
    <t>შპს  ნდობა</t>
  </si>
  <si>
    <t>საქართველო, გორი, შინდისის გზატ., №10, ბ. 1</t>
  </si>
  <si>
    <t>მშვიდობის გამზ. N16</t>
  </si>
  <si>
    <t>თელავი რუსთაველის ქ.N 20</t>
  </si>
  <si>
    <t>შპს ფაინ თრი</t>
  </si>
  <si>
    <t>. თბილისი, გამრეკელის ქ., №19, ოფისი №, 28</t>
  </si>
  <si>
    <t>აღმაშენებლის ხეივანი, მე-12 კმ</t>
  </si>
  <si>
    <t>ბიზნესოპერატორმა შეტყობინებები გაგზავნა მარეალიზებელ კომპანიებში. დაწყებულია გამოთხოვის პროცედურები.</t>
  </si>
  <si>
    <t>საქართველო, ქ. თელავი, თამარის ქ., N8</t>
  </si>
  <si>
    <t>ქალაქი თელავი თამარის ქუჩა N 8</t>
  </si>
  <si>
    <t>აღნიშნულ ობიექტში ნიტრატებზე კვლევის მიზნით მონიტორინგის ფარგლებში აღებულია საზამთროსა და ნესვის ნიმუშები, გამოცდის ოქმით დადასტურდა დარღვევა, რის გამოც ბიზნესოპერატორს დაევალა აღნიშნული საზამთროსა და ნესვის პარტიის ბაზარზე განთავსების აღკვეთა და ამის შესახებ სააგენტოს ინფორმირება, წერილობითი ფორმით. ბიზნესოპერატორმა სააგენტოს ინფორმირების ვალდებულება შეასრულა, ხოლო ზედამხედველობით დადგინდა, რომ აღნიშნული პარტიის ნაშთი აღარ არსებობს.</t>
  </si>
  <si>
    <t>ქ. თელავი, ერეკლე მეორის გამზირი # 23</t>
  </si>
  <si>
    <t xml:space="preserve">აღნიშნულ ობიექტში ნიტრატებზე კვლევის მიზნით. მონიტორინგის ფარგლებში აღებულია საზამთროსა და ნესვის ნიმუშები,  გამოცდის ოქმით დადასტურდა დარღვევა, რის გამოც ბიზნესოპერატორს დაევალა აღნიშნული საზამთროსა და ნესვის პარტიის ბაზარზე განთავსების აღკვეთა და ამის შესახებ სააგენტოს ინფორმირება წერილობითი ფორმით. _x000D_
ბიზნესოპერატორმა სააგენტოს ინფორმირების ვალდებულება შეასრულა, ხოლო ზედამხედველობით დადგინდა, რომ აღნიშნული პარტიის ნაშთი აღარ არსებობს. _x000D_
</t>
  </si>
  <si>
    <t>ზუგდიდი, ჯავახიშვილის ქ,N23</t>
  </si>
  <si>
    <t>ზუგდიდი აღმაშენებლის ქ.N14</t>
  </si>
  <si>
    <t xml:space="preserve">   ი.მ  ჟუჟუნა ხუფენიას  ხილ-ბოსტნეულის სარეალიზაციო  ობიექტზე ზედამხედველობის განხორციელებისას ნესვი გაყიდვაში არ აღმოჩნდა,  ი/მ განცხადებით, ის მცირე რაოდენობა, რაც მოიწია საკუთარ საკარმიდამო   ნაკვეთზე,  ამჟამად არ აქვს.</t>
  </si>
  <si>
    <t>ბაღდათის რ/ნ   სოფელი დიმი  43-ე   ქ.# 16</t>
  </si>
  <si>
    <t>ქ.ახალციხე  თამარაშვილის ქუჩის   მ/ტ</t>
  </si>
  <si>
    <t>ბიზნესოპერატორმა გატარებული ღონისძიებების თაობაზე წერილობით აცნობა სურსათის ეროვნული სააგენტოს უფროსს. წერილი #11848  17.07.2019წ.</t>
  </si>
  <si>
    <t>10.09.2019</t>
  </si>
  <si>
    <t>შპს "ნაჭარმაგევი"</t>
  </si>
  <si>
    <t>გორის რ-ნი, სოფ. კარალეთი I ჩიხი, N 1</t>
  </si>
  <si>
    <t>გორის რ-ნი სოფ. კარალეთი</t>
  </si>
  <si>
    <t>29.07.2019</t>
  </si>
  <si>
    <t>შპს მშვინდა</t>
  </si>
  <si>
    <t>თბილისი, ტაბახმელა, კვარტალი 07, ნაკვეთი 444</t>
  </si>
  <si>
    <t>ტაბახმელა,  შავნაბადის ქუჩა</t>
  </si>
  <si>
    <t>გეგმური შემოწმებისას დალუქული ხორცი 310. 5 კგ-ის ოდენობით, რომელიც უნდა განადგურებულიყო, ადგილზე სასაკლაოში აღარ ინახება.</t>
  </si>
  <si>
    <t>ბიზნესოპერატორი დაჯარიმდა სურსათის/ცხოევლის საკვების უვნებლობის, ვეტერინარიისა და მცენარეთა დაცვის კოდექსის 74(3) მუხლის შესაბამისად 1000 ლარით სურსათის განადგურებასთან დაკავშირებული მითითებების შეუსრულებლობის გამო.</t>
  </si>
  <si>
    <t>08.07.2019</t>
  </si>
  <si>
    <t>ქ. მარტვილი,  კ.გამსახურდიას ქ.,  N 48</t>
  </si>
  <si>
    <t>მარტვილი, კახა ბართიას ქუჩა N53</t>
  </si>
  <si>
    <t>სსიპ სურსათის ეროვნული სააგენტოს უფლებამოსილი პირების მიერ   არაგეგმური ინსპექტირებისას (შესაბამისობის შეფასების აქტი N1AA821434275C  04.07.2019წ)   კრიტიკული შეუსაბამობის აღმოჩენის შემდეგ  დალუქული  საქონლის 1 ტანხორცი, განთავსებული  მაცივარში ლუქებით N0106980/0106982.  ზედამხედველობის ჩატარებისას  სასაკლაოს მაცივარზე ლუქები ახსნილი იყო და, შესაბამისად, საქონლის ტანხორცი არ იყო მაცივარში.</t>
  </si>
  <si>
    <t xml:space="preserve">      ბიზნესოპერატორს განადგურების ბრძანება N434-1  05.07.2019წ    ვერ გადაეცა მ/წ 8 ივლისამდე, ვინაიდან  ბიზნესოპერატორი არ იმყოფებოდა   რაიონში და მისმა _x000D_წარმომადგენელმა სურსათის განადგურების ბრძანების  და წერილის ჩაბარებაზე უარი  განაცხადა</t>
  </si>
  <si>
    <t>02.07.2019</t>
  </si>
  <si>
    <t>სენაკი, სანკტ-პეტერბურგის ქ., N 10</t>
  </si>
  <si>
    <t xml:space="preserve">სენაკი </t>
  </si>
  <si>
    <t>მარტვილის რაიონი, ს. ბანძა</t>
  </si>
  <si>
    <t>მარტვილის რაიონი სოფ.ბანძა</t>
  </si>
  <si>
    <t>არ არის შესრულებული სურსათის/ცხოველის საკვების ბაზარზე განთავსების აღკვეთის  ვალდებულება.</t>
  </si>
  <si>
    <t xml:space="preserve">      ლუქის მთლიანობა არ იყო დარღვეული,     შემოწმების  დროს მაცივარში  არ აღმოჩნდა   საქონლის 5  ტანხორცი,  რომლის დალუქვაც განხორციელდა   კრიტიკული  შეუსაბამობების შედეგად,  შესაბამისად,    ბიზნესოპერატორი დაჯარიმდა  სურსათის/ცხოველის საკვების უვნებლობის ვეტერინარიისა და მცენარეთა დაცვის კოდექსის მუხლი 65 ნაწილი 4-ის შესაბამისად  500 ლარით. _x000D_
ადმონისტრაციული სამართალდარღვევის  ოქმი N  016747.</t>
  </si>
  <si>
    <t>23.07.2019</t>
  </si>
  <si>
    <t>შპს ისთანბულ</t>
  </si>
  <si>
    <t>საგარეჯო, ს. ქეშალო, მე–5 ქ., №31</t>
  </si>
  <si>
    <t>მეველის ქ. N25</t>
  </si>
  <si>
    <t>არ არის შესრულებული ინსპექტირებისას კრიტიკული შეუსაბამობების დაფიქსირების გამო კონკრეტული საწარმოოო პროცესის შეჩერების ვალდებულება.</t>
  </si>
  <si>
    <t>ბიზნესოპერატორი დაჯარიმდა სურსათის/ცხოველის საკვების უვნებლობის, ვეტერინარიისა და მცენარეთა დაცვის კოდექსის, მუხლი 68, ნაწილი 4 ის შესაბამისად. 1000 ლარით, საჯარიმო ქვითრის # 017993 23.07.2019წ.</t>
  </si>
  <si>
    <t xml:space="preserve">ბიზნესოპერატორი საქმიანობას აგრძელებს სსიპ სურსათის ეროვნული სააგენტოს მიერ საწარმოო პროცესის გაგრძელების გარეშე.  გაცემული კრიტიკული მითითებები არ არის გამოსწორებული. ბიზნესოპერატორი დაჯარიმდა სურსათის/ცხოველის საკვების უვნებლობის, ვეტერინარიისა და მცენარეთა დაცვის კოდექსის მუხლი 68, ნაწილი 4- ის შესაბამისად. საჯარიმო ქვითრის #  017992  19.07.2019წ. </t>
  </si>
  <si>
    <t>24.08.2019</t>
  </si>
  <si>
    <t xml:space="preserve"> თბილისი, კაიროს,4</t>
  </si>
  <si>
    <t>შპს„გერმანელი ყასაბი“-ს საწარმოში გადამუშავდა შპს „XXI +ერისთავი“ -ის კუთვნილი ქათმის მექანიკურად განცალკევებული ხორცი (9185 კგ). გადამუშავების შემდეგ ჩატარდა გენერალური რეცხვა-დეზინფექცია._x000D_
ლაბორატორიაში მიკრობიოლოგიური კვლევისთვის (Sallmonela-ზე) აღებულია შემდეგი ნიმუშები. სოსისი „სარდელი“ დამზ. თარიღი 24/08/19წ და სოსისი „რძიანი პირველი ხარისხის“ დამზ. თარიღი 24/08/19წ. ლუქის ნომრები : სოსისი - „სარდელი“ 0090430- დან 0090420-ის ჩათვლით, სოსისი „რძიანი პირველი ხარისხის“  0090419-დან 0090410-ჩათვლით</t>
  </si>
  <si>
    <t>06.09.2019</t>
  </si>
  <si>
    <t>ქ. თბილისი, კაიროს,4</t>
  </si>
  <si>
    <t xml:space="preserve">შპს "გერმანელი ყასაბი 2010"-ის საწარმოში გადამუშავდა შპს"შვიდი მითი ტრეიდი"-ის (ს/კ 405214110) კუთვნილი ქათმის გაყინული მექანიკურად განცალკევებული ხორცი (6085კგ). მიკრობიოლოგიური (Sallmonela) კვლევისთვის აღებულია შემდეგი ნიმუშები: სოსისი "სარდელი" დამზ. თარიღი 06/09/19წ და სოსისი "ბავარიული" დამზ. თარიღი 06/09/19წ. ლუქის ნომრები: სოსისი "სარდელი" 0079803-დან 0079799-ის ჩათვლით, ნიმუშები განთავსდა პარკში და დაილუქა ლუქის ნომერი #0079798. სოსისი "ბავარიული" 0079793-დან 0079797-ის ჩათვლით, ნიმუშები განთავსდა პარკში და დაილუქა ლუქის ნომერი #0079792_x000D_
 შპს "გერმანელი ყასაბი 2010"-ში სურსათის ეროვნული სააგენტოს წარმომადგენლის თანდასწრებით ჩატარდა გენერალური რეცხვა დეზინფექცია.  ლაბორატორია "მულტი ტესტი"-ის წარმომადგენელმა აიღო ჩამონარეცხების ნიმუშები._x000D_
_x000D_
</t>
  </si>
  <si>
    <t>შპს სოლე ტრეიდინგი</t>
  </si>
  <si>
    <t>დედოფლისწყარო, შ.რუსთაველის ქ., №11</t>
  </si>
  <si>
    <t>დედოფლისწყარო, სოფელი გამარჯვება</t>
  </si>
  <si>
    <t>12.09.2019</t>
  </si>
  <si>
    <t>სიღნაღი, ზემო ბოდბე</t>
  </si>
  <si>
    <t>სიღნაღი, წნორი, თავისუფლების 3</t>
  </si>
  <si>
    <t>განახლებული აქვს ეკონომიკური საქმიანობის რეგისტრაცია</t>
  </si>
  <si>
    <t xml:space="preserve"> გურჯაანი, ს. ვაზისუბანი, 33–ე ქ., №14</t>
  </si>
  <si>
    <t>გურჯაანი, სოფ. ვაზისუბანი</t>
  </si>
  <si>
    <t>14.08.2019</t>
  </si>
  <si>
    <t>ქ. მარნეული  რუსთაველის ქ. # 47</t>
  </si>
  <si>
    <t>რეალიზაციიდან ამოღებული პროდუქცია   განადგურდა ბრძანების  შესაბამისად, დამარხვის მეთოდით    სააგენტოს უფლებამოსილი პირების ზედამხედველობის ქვეშ. ბიზნესოპერატორი დაჯარიმდა სურსათის კოდექსის  74 (3)  მუხლის შესაბამისად  1000 ლარით.  ამასთანავე, მარკეტში გამოვლინდა  ხორცის რეალიზაციის ფაქტი ვეტერინარული  ზედამხედველობის დამადასტურებელი დოკუმენტის გარეშე, რის გამოც ობიექტში ჩატარდა დოკუმენტური შემოწმება.</t>
  </si>
  <si>
    <t>20.08.2019</t>
  </si>
  <si>
    <t>შპს ორიონი</t>
  </si>
  <si>
    <t xml:space="preserve"> ქ.თბილისი, წინამძღვრიშვილის ქ, № 133</t>
  </si>
  <si>
    <t>წინამძღვრიშვილის ქ, № 133</t>
  </si>
  <si>
    <t>ბიზნესოპერატორს შემოწმებისას არ ჰქონდა შეჩერებული საწარმოო პროცესი; ფუნქციორირებდა 3 დახლ-მაცივარი</t>
  </si>
  <si>
    <t>ბიზნესოპერატორი დაჯარიმდა 1000 ლარით სააგენტოს მითითებების (საწარმოო პროცესის შეჩერება) შეუსრულებლობის გამო</t>
  </si>
  <si>
    <t>30.07.2019</t>
  </si>
  <si>
    <t>ლანჩხუთი, მშვიდობის ქ. №61</t>
  </si>
  <si>
    <t>ჟორდანიას ქ. #134</t>
  </si>
  <si>
    <t xml:space="preserve">ვალდებულება შესრულებულია </t>
  </si>
  <si>
    <t>, მარნეული, ნიზამის ქ., №1</t>
  </si>
  <si>
    <t>მარნეული,  აღმაშენებლის ქ. ბაზრის მ/ტ</t>
  </si>
  <si>
    <t>ბიზნესოპერატორი დაჯარიმდა სურსათის კოდექსის  74 ( 3)  მუხლის შესაბამისად  1000 ლაროთ.  ჯარიმის ოქმი 018205.</t>
  </si>
  <si>
    <t>შპს გორი 21-ე საუკუნე</t>
  </si>
  <si>
    <t xml:space="preserve"> გორი, თბილისის გზატ., II კმ, № 13</t>
  </si>
  <si>
    <t>ჯორბენაძის 37</t>
  </si>
  <si>
    <t>12.06.2019</t>
  </si>
  <si>
    <t>შპს  ქართუ-უნივერსალი</t>
  </si>
  <si>
    <t>ნაყინი</t>
  </si>
  <si>
    <t xml:space="preserve"> თბილისი, კახეთის გზატკეცილი, II ჩიხი 11</t>
  </si>
  <si>
    <t>ი. ჭავჭავაძის გამზ. 76 (ვაკის პარკი)</t>
  </si>
  <si>
    <t>ბიზნესოპერატორი ახორციელებს ტოპინგების ჩამოსასხმელი აპარატის გამოყენებას.</t>
  </si>
  <si>
    <t xml:space="preserve">ბიზნესოპერატორი საწარმოო პროცესის დროებით შეჩერებასთან დაკავშირებული მითითების შეუსრულებლობისთვის "სურსათის/ცხოველის საკვების უვნებლობის, ვეტერინარიისა და მცენარეთა დაცვის კოდექსი"-ს  68-ე მუხლის მე-4 ნაწილით დაჯარიმდა 1000 ლარით და  შეუჩერდა საწარმოო პროცესი (ტოპინგების ჩამოსასხმელი აპარატი). შევსებულ იქნა ადმინისტრაციული სამართალდარღვევის ოქმი #017913. </t>
  </si>
  <si>
    <t>01.04.2019</t>
  </si>
  <si>
    <t>სკოლა-პანსიონი</t>
  </si>
  <si>
    <t>თბილისი,  სამღერეთის ქუჩა, N13</t>
  </si>
  <si>
    <t>ქალაქი თბილისი, სამღერეთის ქუჩა N 13</t>
  </si>
  <si>
    <t>საწარმოო პროცესი არ მიმდინარეობს.</t>
  </si>
  <si>
    <t>თბილისი, ვარკეთილის მასივი, ზემო პლატო, II მ/რ, კორპ. №21, ბ. №64</t>
  </si>
  <si>
    <t>შპს "აგრო პროფილი"- ს კუთვნილ საწყობებში განკუთვნილ თხილზე  აიხსნა სურსათის ეროვნული სააგენტოს წებვადი ლენტები, ბიზნესოპერატორის განცხადების საფუძველზე არასასურსათო დანიშნულების პროდუქციის საწარმოებლად. _x000D_
ბიზნესოპერატორს დაევალა გადამუშავებული თხილის შესახებ წარმოადგინოს დოკუმენტაცია,  ვის მიაწოდა გადამუშავებული ნედლეული და რა რაოდენობით, ასევე, თუ ბიზნესოპერატორი გადაწყვეტს  თხილის სასურსათო ნედლეულად გამოყენებას, სარეალიზაციო დახლზე განთავსებამდე წარმოადგინოს შესაბამისი ლაბორატორიული კვლევა მზა სურსათზე - მიკოტოქსინებზე B1,  B1 B2 G1 და G2 მაჩვენებლებზე</t>
  </si>
  <si>
    <t>11.04.2019</t>
  </si>
  <si>
    <t>არახანგრძლივი შენახვის საკონდიტრო ნაწარმის წარმოება</t>
  </si>
  <si>
    <t xml:space="preserve"> თბილისი, ქინძმარაულის ქ. № 5</t>
  </si>
  <si>
    <t>ჩანტლაძის ქ. #40</t>
  </si>
  <si>
    <t>შემოწმებისას ობიექტზე არ იყო  გასანადგურებლად განკუთვნილი დასაწყობებული დალუქული  (ლუქი 0063882) 27 ცალი შეკვრა  სვანური მარილი (დამზადების  თარიღი 16.07.2018წ მწარმოებელი შპს ,,ოლო''), რის გამოც ბიზნესოპერატორი დაჯარიმდა სურსათის/ცხოველის საკვების უვნებლობის ვეტერინარიისა და მცენარეთა დაცვის კოდექსის  74-ე პრიმა 3 მუხლით  1000 ლარით.</t>
  </si>
  <si>
    <t>15.04.2019</t>
  </si>
  <si>
    <t>დაფნა</t>
  </si>
  <si>
    <t xml:space="preserve"> თბილისი, ისანი, ლილოს დას (ნაკვ. 05/004)</t>
  </si>
  <si>
    <t>სადგური ლილოს დასახლება</t>
  </si>
  <si>
    <t xml:space="preserve">დაილუქა სურსათი (მარგარინი "სულთან ქათ ქათ") 43850კგ. ლუქის ნომრები: 0087291-დან 0087244-ის ჩათვლით. </t>
  </si>
  <si>
    <t>04.04.2019</t>
  </si>
  <si>
    <t>საქართველო, თბილისი, ისანი-სამგორის რაიონი, ლილოს დას., (ნაკვ. 05/004)</t>
  </si>
  <si>
    <t xml:space="preserve">ბიზნესოპერატორმა წარმოგვიდგინა დოკუმენტაცია იმისა, რომ 21 მარტს შემოსული სურსათი (მარგარინი "პაშა" 3000კგ) 22 მარტს იქნა გატანილი ექსპორტზე. აზერბაიჯანის სახელმწიფოს ტერიტორიაზე. </t>
  </si>
  <si>
    <t>17.04.2019</t>
  </si>
  <si>
    <t>შპს კესო</t>
  </si>
  <si>
    <t xml:space="preserve"> სენაკი, ს. ზემო ჭალადიდი</t>
  </si>
  <si>
    <t>ქერჩის ქ. #7, თიანეთის გზატკეცილი</t>
  </si>
  <si>
    <t xml:space="preserve">მიმდინარე  წლის 11 აპრილს სატელეფონო შეტყობინების საფუძველზე ინსპექტირება განხორციელდა   შპს " კესოს" რესტორანში "ქართლი", რომლის დროსაც   გამოვლინდა ვეტერინარული ზედამხედველობის დამადასტურებელი საბუთის გარეშე ორგანოლეპტიკურად არადამაკმაყოფილებელი   საქონლის ხორცის    და ვადაგასული ღორის ხორცისა და ბურვაკის ხორცის  რეალიზაციის ფაქტი.   , აღნიშნული სურსათი დაილუქა  # 0031688-89-90  ლუქით. საქონლის ხორცის ნიმუში  სახეობრივ იდენტიფიკაციაზე გაიგზავნა ლაბორატორიაში.  კვლევის შედეგად აღმოჩნდა ცხენის ხორცი. </t>
  </si>
  <si>
    <t>06.05.2019</t>
  </si>
  <si>
    <t>შპს აგრო ფუდ ტრეიდი</t>
  </si>
  <si>
    <t>თბილისი, ალ. ყაზბეგის გამზირი, N 3ა, ბ. 59</t>
  </si>
  <si>
    <t>ქალაქი თბილისი, მექანიზაციის. ქ. N1</t>
  </si>
  <si>
    <t>კრიტიკული შეუსაბამობები არ გამოსწორებულა. ბიზნესოპერატორს საქმიანობა არ შეუჩერებია.</t>
  </si>
  <si>
    <t>კრიტიკული შეუსაბამობების გამოსწორებამდე უნდა შეჩერდეს საწარმოო პროცესი.</t>
  </si>
  <si>
    <t>ბიზნესოპერატორი დაჯარიმდა 1000 ლარით სურსათის/ცხოველის საკვების უვნებლობლობის, ვეტერინარიისა და მცენარეთა დაცვის კოდექსის 68-ე მუხლის მე-4 ნაწილის შესაბამისად.</t>
  </si>
  <si>
    <t>10.05.2019</t>
  </si>
  <si>
    <t>. თბილისი, ვარკეთილი, მასივი III, კვარტალი VII, კორპუსი 7, ბინა N34</t>
  </si>
  <si>
    <t>ქვემო ქართლის რეგიონული სამმართველოს უფლებამოსილი პირების მიერ დალუქული კორეული წარმოშობის გაყინული თევზი 46 კგ (13,75კგ.; 14,3კგ.; 17,95კგ.)  (ხეკი), ლუქის # - 0089486-87; 0089488-89; 0089490-91-ით დალუქული პოლიეთილენის კონტეინერებში, ინახება შ.პ.ს. "დალი 2018"-ის სასაწყობე ფართში, სათანადო პირობებში.</t>
  </si>
  <si>
    <t>შპს "ნდბ"</t>
  </si>
  <si>
    <t>თბილისი, კოსმონავტების ქ. #81</t>
  </si>
  <si>
    <t xml:space="preserve">ადგილზე შემოწმებისას აღმოჩნდა, რომ ბიზნესოპერატორს აღარ აქვს  ფიზიკური პირის "ბესიკ მარტიაშვილი"-ს მიერ წარმოებული სუფრის წითელი მშრალი ღვინო საფერავი. ბიზნესოპერატორს დაევალა დამატებით აცნობოს ბესიკ მარტიაშვილს, ღვინის ნიმუშში აღმოჩენილ დარღვევასთან დაკავშირებით და ასევე დაევალა აღარ მიიღოს და რეალიზაცია არ მოახდინოს ნიმუშში მითითებული თარიღის ღვინო. 
</t>
  </si>
  <si>
    <t>შპს "ელენე"</t>
  </si>
  <si>
    <t>თბილისი, მტკვრის მარცხენა სანაპირო, მაუდ -კამვოლის კომბინატ საქართველოს მ/ტ</t>
  </si>
  <si>
    <t xml:space="preserve">ადგილზე შემოწმებისას აღმოჩნდა, რომ ბიზნესოპერატორს  დარჩენილი აქვს  ფიზიკური პირის გომარი ყოჩიაშვილის  მიერ წარმოებული 10 ლიტრი თეთრი მშრალი ჩამოსასხმელი ღვინო რქაწითელი.  ბიზნესოპერატორს აეკრძალა აღნიშნული ღვინის რეალიზაცია და დაევალა დამატებით აცნობოს ფიზიკურ პირს გომარი ყოჩიაშვილს ღვინის ნიმუშში აღმოჩენილ დარღვევასთან დაკავშირებით და ასევე დაევალა დაუბრუნოს დარჩენილი ნაშთი და აღარ მიიღოს და რეალიზაცია არ მოახდინოს ნიმუშში მითითებული თარიღის ღვინო. </t>
  </si>
  <si>
    <t xml:space="preserve">"გურმანი 2018" </t>
  </si>
  <si>
    <t>თბილისი, მტკვრის მარცხენა სანაპირო მაუდ-კამვოლის კომბინატ "საქართველოს" მ/ტ</t>
  </si>
  <si>
    <t xml:space="preserve">შემოწმებისას აღმოჩნდა, რომ ბიზნესოპერატორს აღარ აქვს  შპს შატო მუკუზანის" მიერ წარმოებული თეთრი მშრალი ჩამოსასხმელი ღვინო._x000D_
ბიზნესოპერატორს დაევალა დამატებით აცნობოს შპს."შატო მუკუზანის" წარმომადგენლებს ღვინის ნიმუშში აღმოჩენილ დარღვევასთან დაკავშირებით და ასევე დაევალა აღარ მიიღოს და რეალიზაცია არ მოახდინოს ნიმუშში მითითებული თარიღის ღვინო. </t>
  </si>
  <si>
    <t>03.05.2019</t>
  </si>
  <si>
    <t>შპს მერკადო</t>
  </si>
  <si>
    <t>თბილისი, ფ. მოსულიშვილის ქ., №1</t>
  </si>
  <si>
    <t>ხიზანიშვილის ქ. #1</t>
  </si>
  <si>
    <t>ბიზნესოპერატორის მიერ არ არის შესრულებული კრიტიკული შეუსაბამობების დროს გაცემული მითითებები, თვითნებურად განაახლეს საწარმოო პროცესი</t>
  </si>
  <si>
    <t>ბიზნესოპერატორი დაჯარიმდა მუხლი 68 ნაწილი 4 შესაბამისად 1000 ლარით</t>
  </si>
  <si>
    <t xml:space="preserve"> თიანეთი, ს. ხევსურთსოფელი</t>
  </si>
  <si>
    <t>მოსულიშვილის 1</t>
  </si>
  <si>
    <t>მიმდინარე წლის 1 მაისს დოკუმენტური აქტის საფუძველზე ამოღებული და დალუქული ვადაგასული 8,500 კგ საქონლის ხორცი ადგილზე დაგვხვდა ლუქებახსნილი ნაცვლად საქონლის ხორცისა განთავსებულია გაურკვეველი წარმოშობის ღორის ტყავები და ძვლები. რის საფუძველზეც 74 პრიმა 2 ნაწილი 3 დაჯარიმდა 1000 ლარით</t>
  </si>
  <si>
    <t>ქ. თბილისი, გლდანის დასახ. ვ. გულისაშვილის ქ. #21</t>
  </si>
  <si>
    <t>ფ. მოსულიშვილის ქ. #1</t>
  </si>
  <si>
    <t>მიმდინარე წლის 1 მაისს დოკუმენტური აქტის საფუძველზე ამოღებული და დალუქული ვადაგასული 12 კგ საქონლის ხორცი ადგილზე დაგვხვდა ლუქებახსნილი ნაცვლად საქონლის ხორცისა განთავსებულია გაურკვეველი წარმოშობის ღორის ტყავები და ძვლები. რის საფუძველზეც 74 პრიმა 2 ნაწილი 3 დაჯარიმდა 1000 ლარით</t>
  </si>
  <si>
    <t>15.05.2019</t>
  </si>
  <si>
    <t>შპა ვინოთეკა</t>
  </si>
  <si>
    <t>, თბილისი, ლესელიძის ქ. №33</t>
  </si>
  <si>
    <t xml:space="preserve">კოტე აფხაზის ქ. #31 </t>
  </si>
  <si>
    <t>ბიზნესოპერატორს ევალება აკრძალოს შპს ვაზისუბნის მიერ წარმოებული სურსათის (წითელი მშრალი ღვინო, 25/07/2017) და შპს "ვაზისა და ღვინის კომპანიის"მიერ წარმოებული შილდა რქაწითელი თეთრი მშრალი ღვინო(ჩამოსხმის თარიღი 11.10.2018) რეალიზაცია</t>
  </si>
  <si>
    <t xml:space="preserve">ბიზნესოპერატორმა სახელმწიფო კონტროლის დროს  სარეალიზაციო დახლიდან მოხსნა " შპს ვაზისუბნის მამულის" მიერ წარმოებული ღვინო "წითელი მშრალი ღვინო" (3 ბოთლი 0.75 მლ, 25/07.2017წ)  შპს "ვაზისა და ღვინის კომპანიის"მიერ წარმოებული შილდა რქაწითელი თეთრი მშრალი ღვინო(ჩამოსხმის თარიღი 11.10.2018) მწარმოებელი კომპანიისთვის უკან გაბრუნების მიზნით. </t>
  </si>
  <si>
    <t>17.05.2019</t>
  </si>
  <si>
    <t>შპს ღვინის სახლი</t>
  </si>
  <si>
    <t>თბილისი, შ.მიქატაძის ქ., N 8</t>
  </si>
  <si>
    <t>კოტე აფხაზის ქუჩა #55</t>
  </si>
  <si>
    <t>ბიზნესოპერატორს ევალება რეალიზაციიდან აკრძალოს შპს ალკო თრეიდინგის მიერ წარმოებული სურსათი (წითელი მშრალი საფერავი)( ნიმუშის აღების დროს ვერ მოხეხრხდა ჩამოსხმის ვადის იდენტიფიცირება, თუმცა ადგილზე გაირკვა, რომ მაღაზიაში დარჩენილი 3 ბოთლი ( 25.07.2017 დამზ. თარიღი) და ნიმუში ერთი პარტიისაა.</t>
  </si>
  <si>
    <t>ბიზნესოპერატორს  სახელმწიფო კონტროლის  დროს აღნიშნული სურსათი (წითელი მშრალი საფერავი 1ლიტრიან პოლიეთილენის ტარაში მოთავსებული, 25.07.2017 წ დამზ. თარიღი, 3 ბოთლი) განთავსებული ჰქონდა სასაწყობე ფართში, კომპანიისთვის უკან გაბრუნების მიზნით. ასევე ბიზნესოპერატორის განცხადებით 8 მაისს 7 ბოთლი ღვინო ქვევრის მზე ევროპული უკან მიიბრუნა მწარმოებელმა კომპანიამ შპს " ტყუპების საღვინე სახლი ნაფარეულში"</t>
  </si>
  <si>
    <t>30.04.2019</t>
  </si>
  <si>
    <t xml:space="preserve"> ქ. თბილისი, კაიროს,4</t>
  </si>
  <si>
    <t xml:space="preserve">ბიზნესოპერატორს ეკრძალება სურსათის ეროვნული სააგენტოს უფლებამოსილი პირის ზედამხედველობის (მეთვალყურეობის) გარეშე დაბინძურებული სურსათის გადამუშავება.  25/04/19-ში გადამუშავდა 7770 კგ მექანიკურად განცალკევებულუ ხორცი. სალმონელაზე ლაბორატორიული კვლევისთვის დაილუქა სურსათი - სოსისი "სარდელი" დამზ. თარიღი 26/04/19წ ლუქის ნომერი #0079387-დან #0079391-ის ჩათვლით. სოსისი "ივერია ქალაქური" - დამზ.თარიღი 26/04/19წ. ლუქის ნომერი #0079386-დან  0079382-ის ჩათვლით. </t>
  </si>
  <si>
    <t>, ქ. თბილისი, კაიროს,4</t>
  </si>
  <si>
    <t xml:space="preserve"> ქ. თბილისი, ლიბანის ქ., კორპ. 12, ბ. 85</t>
  </si>
  <si>
    <t>მოსკოვის გამზ.#8</t>
  </si>
  <si>
    <t>დაილუქა ვადაგასული სურსათი (ქათმის მექანიკურად განცალკევებული ფარში, იქიდან გამომდინარე, რომ სურსათზე დატანილია 2 ეტიკეტი, რომლის მიხედვითაც გაყინვის ვადა არის 10 თებერვალი)  ლუქის N 0079372 დან 0079355ჩთ.</t>
  </si>
  <si>
    <t>23.04.2019</t>
  </si>
  <si>
    <t>შპს"დაგი"-ს მიერ პოლონეთის რესაპუბლიკიდან იმპორტირებული, სალმონელით დაბინძურებული 21450კგ გაყინული ქათმის მექანიკურად განცალკევებულიი ხორცი, დაილუქა სურსათის წებოვანი ლენტით, ინსპექტორების მიერ. 26 პალეტი. ლუქის N 0079454 დან 0079402 ჩთ.</t>
  </si>
  <si>
    <t>22.05.2019</t>
  </si>
  <si>
    <t xml:space="preserve"> თბილისი, ისანი-ლილოს დას., (ნაკვ. 05/004)</t>
  </si>
  <si>
    <t>ბიზნესოპერატორს დაევალა სურსათის (მცენარეულ ცხიმზე დამზადებული მდნარი მცენარეული ცხიმის "ana-bala" დამზ. თარიღი  27/12/19წ.  პლასტმასის შეფუთვაში 910 გრამიანი) ბაზარზე განთავსების აღკვეთა და ბაზარზე უკვე განთავსებულის გამოთხოვა/ამოღება</t>
  </si>
  <si>
    <t>საწყობში აღნიშნული სურსათი (დამზ. თარიღი 27/12/19) არ არის (რეალიზებულია).</t>
  </si>
  <si>
    <t xml:space="preserve">10350 კგ მექანიკურად განცალკევებული ქათმის ფარში განთავსებულია კაიროს #4 (ლორთქიფანიძის #10). </t>
  </si>
  <si>
    <t>25.04.2019</t>
  </si>
  <si>
    <t>შპს"გერმანელი ყასაბი"-ში  24/04/19 ში გადამუშავდა შპს"დაგი"-ს მიერ პოლონეთის რესპუბლიკიდან იმპორტირებული ,სალმონელით დაბინძურებული მექანიკურად განცალკევებული ხორცი. 3.300კგ. ნიმუშები იქნა აღებული სოსისი"სარდელი" ლუქის N 0079401 დან 0079397 ჩთ, ასევე სოსისი"სპეცი" ლუქის N 0079396 დან 0079392 ჩთ. ნიმუშები მიდის ლაბორატორიაში სალმონელაზე საკვლევად.</t>
  </si>
  <si>
    <t>23.05.2019</t>
  </si>
  <si>
    <t>შპს მაჯიდ ალ ფუტაიმ ჰიპერმარკეტს ჯორჯია</t>
  </si>
  <si>
    <t>თბილისი, დიღმის სასწავლო საცდელი მეურნეობის ტერიტორია</t>
  </si>
  <si>
    <t>ქალაქი თბილისი, დიდუბის რაიონი დიღმის სასწავლო საცდელი მეურნეობის ტერიტორია (თბილისი მოლი)</t>
  </si>
  <si>
    <t>შემოწმებისას გამოირკვა, რომ ჰიპერმარკეტ ,,კარფურში'' რეალიზაციაში  ჰქონდათ ჩამოსხმული თეთრი მშრლი ღვინო რქაწითლი ,,ჩაკრულო'' (წარმოებული 13,04,2019) 3 ლ შეფუთვით 1 ცალი, მენეჯერის განცხადებით, ჰიპერმარკეტ "კარფურს" არ მიუღია შეტყობინება ბიზნესოპერატორისაგან, აღნიშნული პარტიის სურსათის ამოღება გამოთხოვასთან დაკავშირებით.  წითელი ნახევრად ტკბილი ღვინო ,,ალაზნის ველი'' (დამზადების თარიღი 05,12,2018 მწარმოებელი "RW"  რიალიზაციაში არ იყო) თეთრი მშრალი ღვინო "ჩაკრულო" ამოღებულია რეალიზაციიდან, დაილუქა და დატოვებული იქნა ადგილზე N0082394- ლუქის ნომერი</t>
  </si>
  <si>
    <t>28.05.2019</t>
  </si>
  <si>
    <t>შპს როიალ ვაინ</t>
  </si>
  <si>
    <t>ალკოჰოლიანი სასმელების წარმოება</t>
  </si>
  <si>
    <t xml:space="preserve"> თბილისი გლდანი-ნაძალადევის რაიონი. მანჯგალაძის ქ.17</t>
  </si>
  <si>
    <t>რომელშვილის ქ. 5 თემქის მე 3 მკრ</t>
  </si>
  <si>
    <t>ბიზნესოპერატორის მიერ ბაზრიდან გამოთხოვილია წითელი ნახევრად ტკბილი ღვინო ,,ალაზნის ველი“ დამზ 05.12.2019. 3 ლ-იანი 256 ცალი, 5 ლ-იანი 44 ცალი, ჩამოსასხმელი ღვინო პლასტმასის ბოცებში 850 ლ. ღვინო დაილუქა ლ/N 0044184-004251. 0087575-0087591.</t>
  </si>
  <si>
    <t>24.05.2019</t>
  </si>
  <si>
    <t>შპს კახური ტრადიციული მეღვინეობა</t>
  </si>
  <si>
    <t xml:space="preserve"> თბილისი,სულხან ცინცაძის ქ., №12, მე-3 სართული, არასაცხოვრებელი ფართი №3-6</t>
  </si>
  <si>
    <t>საგარეჯოს რაიონი, სოფ. პატარძეული</t>
  </si>
  <si>
    <t>ბიზნესოპერატრმა არ შეასრულა ბაზარზე განთავსებული სურსათის თეთრი, მშრალი ღვინო რქაწითელი ,,ჩაკრულო''-ს ნიმუშის (დამზადების თარიღი 13,04,2019) სრულად ამოღება/გამოთხოვა რეალიზაციიდან; სუპერმარკეტ ,,კარფურში'' რეალიზაციაში იყო 1 ცალი 3 ლიტრიანი ღვინო ,,ჩაკრულო''</t>
  </si>
  <si>
    <t>კანონმდებლობასთან შეუსაბამო სურსათის რეალიზაციიდან ამოღება განთავსების შეუსრულებლობის გამო ბიზნესოპერატორი დაჯარიმდა 500 ლარით; საჯარიმო ქვითრის N017852</t>
  </si>
  <si>
    <t>31.05.2019</t>
  </si>
  <si>
    <t>შპს ქართული პროდუქტები</t>
  </si>
  <si>
    <t xml:space="preserve"> თბილისი,  ი.ჭავჭავაძის გამზ., № 27, ბ. 1</t>
  </si>
  <si>
    <t>ახვლედიანის ქუჩა  (სამხედრო ბაზის მიმდებარედ)</t>
  </si>
  <si>
    <t>შპს "ქართული პროდუქტები" ს/კ 405153792,  რომელიც მდებარეობს ახვლედიანის ქუჩაზე (სამხედრო ბაზის მიმდებარედ) სურსათის სარეალიზაციოდ შეტანას ახორციელებს მხოლოდ თბილისის მასშტაბით ჰიპერმარკეტების ქსელ "კარფურში".  იმერეთის რეგიონში ხილ ბოსტნეულის შეტანას ახორციელებს შპს "ქართული პროდუქტების" ფილიალი, რომელიც მდებარეობს ქალაქ ბათუმში, ბონის ბაზრის მიმდებარედ ჩხაიძის ქუჩა N28- ში.</t>
  </si>
  <si>
    <t>10.06.2019</t>
  </si>
  <si>
    <t>შპს ელიფ</t>
  </si>
  <si>
    <t xml:space="preserve"> ქ. თბილისი, სადგურის ქ., N 57ა</t>
  </si>
  <si>
    <t>ქალაქი თბილისი, კრწანისის რაიონი, სადგურის ქ., N57ა</t>
  </si>
  <si>
    <t xml:space="preserve">შესრულებულია ინსპექტირებისას კრიტიკული შუსაბამობების დაფიქსირების  გამო კონკრეტული საწარმოო პროცესის შეჩერების ვალდებულება. </t>
  </si>
  <si>
    <t>13.06.2019</t>
  </si>
  <si>
    <t>სამურზაყანოს ქ. N33</t>
  </si>
  <si>
    <t>ადგილზე არ ინახება 2019 წლის 12 აპრილს დალუქული ვადაგასული სურსათი  - პაპაიას ჩირი 7 ყუთი, 20 კგ-იანი, ვადა 04.02.2019, რომელიც უნდა განადგურებულიყო.</t>
  </si>
  <si>
    <t>ხმელი სუნელი, რომელიც იყო ტყვიით დაბინძურებული, შპს ,,აგრო ფუდ ტრეიდი“-ს წარმომადგენლის განცხადებით, დაუბრუნდა მომწოდებელს ი/მ ,,ნანა ფალიანს“ 04.06.2019., რაზედაც წარმოდგენილი იქნა სასაქონლო ზედნადები._x000D_
ასევე, წარმომადგენლის განმარტებით, პაპაიას ჩირი დაბრუნებულია ი/მ ,,რასიმ კასუმოვთან“ წინამძღვრიშვილის ქ. N186, ს/კ35001078897, მიუხედავად იმისა, რომ უნდა განადგურებულიყო თბილისის საქალაქო სამსახურის ინსპექტორების თანადასწრებით. კომერციული დირექტორი გაცნობილია ბრძანებას განადგურების თაობაზე, თუმა ჩაბარებაზე უარი განაცხადა._x000D_
შპს ,,აგრო ფუდ ტრეიდი" დაჯარიმდა  1000 ლარით სურსათის/ ცხოველის საკვების უვნებლობის ვეტერინარიისა და მცენარეთა დაცვის კოდექსის 74(3) მუხლის შესაბამისად.</t>
  </si>
  <si>
    <t>14.06.2019</t>
  </si>
  <si>
    <t>შპს მირო</t>
  </si>
  <si>
    <t>ქ. თბილისი ვაშლიჯვარი ა.კვანტალიანის N 11ა</t>
  </si>
  <si>
    <t>ქ.თბილისი ზ.ანჯაფარიძის N13</t>
  </si>
  <si>
    <t>19.06.2019</t>
  </si>
  <si>
    <t>შპს ქართული სადისტრიბუციო-მარკეტინგული კომპანია</t>
  </si>
  <si>
    <t>თბილისი, მოსკოვის გამზ., №31ბ</t>
  </si>
  <si>
    <t>თბილისი,მოსკოვის გამზ., №31ბ</t>
  </si>
  <si>
    <t>შპს "ქართული სადისტრიბუციო მარკენტინგული კომპაანიის" მიერ 14 მარტს შემოტანილი "კონტის" პროდუქცია კარამელი ოქროს ჩიტუნა" 5 კგ- იან ყუთებში 898 ცალი და კარამელი ნაღებით" 5 კგ ყუთებში 900 ცალი, რომელზეც ბიზნესოპერატორის განმარტებით, შეცდომით არის დატანილი ვარგისიანობის ვადა 19 თებერვალი, ხოლო წარმოების თარიღი  2019 წლის 19 თებერვალი, მწარმოებლის მიერ აღნიშნული პრობლემის გამოსასწორებლად გამოგზავნილია 2000 ცალი ახალი ცარიელი ყუთი, რომლებიც განთავსებულია შპს "ქართული სადისტრიბუციო მარკენტინგული კომპანიის" საწყობში: მის: ლილოს დასახლება ჭირნახულის ქ.5</t>
  </si>
  <si>
    <t xml:space="preserve">შპს მგვ ჯგუფი </t>
  </si>
  <si>
    <t>ქ.თბილისი ძველი ღამბაშიძის ქ.,№ 19</t>
  </si>
  <si>
    <t>სოფ. ბანოჯა</t>
  </si>
  <si>
    <t>ზედამხედველობისას ბიზნესოპერატორთან დალუქული წრპ-ს ტანხორცი (თხა-8კგ,) რომელიც დალუქული იქნა სეს-ის ლუქებით N0057693, 0057694 და  ექვემდებარებოდა განადგურებას( 04.06.2019 წლის N376-1 ბრძანება მავნებელი სურსათის განადგურების თაობაზე)  ადგილზე არ აღმოჩნდა</t>
  </si>
  <si>
    <t>ბიზნესოპერატორთან სურსათის/ცხოველის საკვების უვნებლობის, ვეტერინარიისა და მცენარეთა დაცვის კოდექსის 74-3 მუხლის  შესაბამისად, შედგა ადმინისტრაციული სამართალდარღვევის ოქმი საჯარიმო ქვითარი N015763</t>
  </si>
  <si>
    <t>03.04.2019</t>
  </si>
  <si>
    <t>საქართველო, თელავის რაიონი, კვირიკე დიდის, N 98</t>
  </si>
  <si>
    <t>ქალაქი თელავი, სააკაძის მოედანი №2</t>
  </si>
  <si>
    <t>საქართველო, თელავი, კავკასიონის N 39</t>
  </si>
  <si>
    <t>ალაზნის გამზ. N 6</t>
  </si>
  <si>
    <t>საქართველო, თელავი, სოფ. ყარაჯალა</t>
  </si>
  <si>
    <t>საქართველო, ყვარლის რაიონი, სოფ. სანავარდო</t>
  </si>
  <si>
    <t>ყვარლის რაიონი, სოფელი სანავარდო</t>
  </si>
  <si>
    <t>სურსათის ეტიკეტირება მოწესრიგებულია</t>
  </si>
  <si>
    <t xml:space="preserve">საქართველო, ყვარლის რაიონი,  ს. სანავარდო </t>
  </si>
  <si>
    <t>ს.სანავარდო</t>
  </si>
  <si>
    <t>განახლებულია ეკონომიკური საქმიანობა</t>
  </si>
  <si>
    <t>განახლდა საწარმოო პროცესი</t>
  </si>
  <si>
    <t>საქართველო, თელავი, კევლიშვილების ქ., N 2</t>
  </si>
  <si>
    <t>ქალაქი თელავი, დავით აღმაშენებლის გამზირი N56</t>
  </si>
  <si>
    <t>ეტიკეტირება მოწესრიგებულია</t>
  </si>
  <si>
    <t>ყვარელი, სოფელი სანავარდო</t>
  </si>
  <si>
    <t>საქართველო, ახმეტის რაიონი, ს. ზემო ალვანი</t>
  </si>
  <si>
    <t>სოფ. ზემო ალვანი</t>
  </si>
  <si>
    <t>ეტიკეტირების წესის დარღვევა გამოსწორებულია</t>
  </si>
  <si>
    <t>ახმეტა, სოფელი ქვემო ალვანი</t>
  </si>
  <si>
    <t>რეგისტრირებულია ეკონომიკური საქმიანობის რეესტრში</t>
  </si>
  <si>
    <t>აღუდგა საწარმოო პროცესი</t>
  </si>
  <si>
    <t>საქართველო, ახმეტა, ერისთავის ქ., №61</t>
  </si>
  <si>
    <t>ვაჟა-ფშველას 6</t>
  </si>
  <si>
    <t>დაცულია ეტიკეტირების წესი</t>
  </si>
  <si>
    <t>საქართველო, ქ. ახმეტა, ვაჟა-ფშაველას ქ., N 9</t>
  </si>
  <si>
    <t>საქართველო, ქ. ახმეტა, ჩოლოყაშვილის 15</t>
  </si>
  <si>
    <t>განახლებული აქვს ეკონომიკური საქმიანობა</t>
  </si>
  <si>
    <t>საქართველო, ქ. ყვარელი, გ. სააკაძის ქ., № 44</t>
  </si>
  <si>
    <t>ყვარლის რაიონი, ქალაქი ყვარელი სააკაძის ქუჩა №1</t>
  </si>
  <si>
    <t>საქართველო, ყვარელი, ჭავჭავაძის ქ., № 132</t>
  </si>
  <si>
    <t>ქ. ყვარელი, ჭავჭავაძის 65</t>
  </si>
  <si>
    <t>ქ. ყვარელი, ჭავჭავაძის 67</t>
  </si>
  <si>
    <t>საქართველო, ახმეტის რაიონში, ს.ოჟიო,</t>
  </si>
  <si>
    <t>სოფ. ოჟიო</t>
  </si>
  <si>
    <t>საქართველო, ახმეტა, გრ.ორბელიანის ქ.,13</t>
  </si>
  <si>
    <t>ქ. ახმეტა, რუსთაველის ქუჩა # 116</t>
  </si>
  <si>
    <t>სურსათის ეტიკეტირების წესი დაცულია</t>
  </si>
  <si>
    <t>საქართველო, ახმეტა, ს. ომალო</t>
  </si>
  <si>
    <t>ახმეტა, სოფელი დუისი</t>
  </si>
  <si>
    <t>იკი</t>
  </si>
  <si>
    <t>საქართველო, ახმეტის რაიონი, ს. მატანი</t>
  </si>
  <si>
    <t>სოფ მატანი</t>
  </si>
  <si>
    <t>საქართველო, ახმეტის რაიონი, ს. დუისი, მე–19 ქუჩა,  N 6</t>
  </si>
  <si>
    <t>ახმეტის რაიონი სოფ. დუისი</t>
  </si>
  <si>
    <t>საქართველო, ქ. ახმეტა, შოთა რუსთაველის ქ., №91</t>
  </si>
  <si>
    <t>ლესელიძის ქ. 2</t>
  </si>
  <si>
    <t>08.04.2019</t>
  </si>
  <si>
    <t>ყაზბეგის ქუჩა</t>
  </si>
  <si>
    <t>საქართველო, ახმეტა, ს. ჯოყოლო</t>
  </si>
  <si>
    <t>საქართველო, ახმეტა, ს. საკობიანო</t>
  </si>
  <si>
    <t>ახმეტა, ბაწარის შიდა საავტომობილო გზა მე 11 კმ</t>
  </si>
  <si>
    <t>ორი ნაბიჯი</t>
  </si>
  <si>
    <t>თბილისი, ნათლუხის ქ. 39-41</t>
  </si>
  <si>
    <t xml:space="preserve">ახმეტა, გიორგი ჭანტურიას ქუჩა </t>
  </si>
  <si>
    <t>შპს აწყური</t>
  </si>
  <si>
    <t>ახმეტის რაიონი, სოფ აწყური</t>
  </si>
  <si>
    <t>ახმეტის რაიონი, სოფელი აწყური,</t>
  </si>
  <si>
    <t>საქართველო, ახმეტა, გრ.ორბელიანის ქ., № 33</t>
  </si>
  <si>
    <t xml:space="preserve">ახმეტა, წერეთლის ქუჩა # 2 </t>
  </si>
  <si>
    <t>საქართველო, ყვარლის რაიონი, სოფ. საბუე</t>
  </si>
  <si>
    <t>ყვარელი , სოფ: საბუე</t>
  </si>
  <si>
    <t>საქართველო, ყვარლის რაიონი, ს. გავაზი</t>
  </si>
  <si>
    <t>ყვარლის რაიონი, სოფელი გავაზი,</t>
  </si>
  <si>
    <t>საქართველო, ქ. თბილისის, ისანი-სამგორის რაიონში, III მასივი, X კვ. სამხედრო დას. კორ. 1, ბ. 3</t>
  </si>
  <si>
    <t>ყვარლის რაიონი, სოფელი შილდა</t>
  </si>
  <si>
    <t>საქართველო, ყვარელი,  ი.ჭავჭავაძის,  ქ. N 151</t>
  </si>
  <si>
    <t>საქართველო, ყვარელი,  ი.ჭავჭავაძის,  ქ. N 155</t>
  </si>
  <si>
    <t>ყვარელი სოფ. ჭიკაანი</t>
  </si>
  <si>
    <t>21.05.2019</t>
  </si>
  <si>
    <t>სასადილო</t>
  </si>
  <si>
    <t>საქართველო, თელავის რაიონი, სოფ. ვარდისუბანი</t>
  </si>
  <si>
    <t>სოფ. ვარდისუბანი (შუამთა)</t>
  </si>
  <si>
    <t>20.05.2019</t>
  </si>
  <si>
    <t>საქართველო, გურჯაანი, ს. ახაშენი,</t>
  </si>
  <si>
    <t>სოფ.ახაშენი</t>
  </si>
  <si>
    <t>გურჯაანი+</t>
  </si>
  <si>
    <t>საქართველო, გურჯაანი, ახტალის ქ., №12</t>
  </si>
  <si>
    <t>ახტალის ქ.12</t>
  </si>
  <si>
    <t>შპს  გ.გ.ქ</t>
  </si>
  <si>
    <t>საქართველო, სიღნაღი, თამარ მეფის ქ., N 32</t>
  </si>
  <si>
    <t>აღმაშენებლის ქუჩა #6</t>
  </si>
  <si>
    <t>საქართველო, სიღნაღი, ფიროსმანის ქ.,№4</t>
  </si>
  <si>
    <t>ჭავჭავაძის ქ. N9</t>
  </si>
  <si>
    <t>საქართველო, სიღნაღი, ვ.მოსულიშვილის ქ., N 5</t>
  </si>
  <si>
    <t>სარაჯიშვილის ქუჩა #3</t>
  </si>
  <si>
    <t>საქართველო, ქ. სიღნაღი, ცოტნე დადიანის ქ., №19</t>
  </si>
  <si>
    <t>ცოტნე დადიანის ქუჩა #9</t>
  </si>
  <si>
    <t>საქართველო, ქ. დედოფლისწყარო, დ. აღმაშენებლის ქუჩა N 13</t>
  </si>
  <si>
    <t>დედოფლისწყარო, 1 მაისის ქუჩა, N39</t>
  </si>
  <si>
    <t>15 მაისის შემდეგ ბიზნესოპერატორი აღარ იღებს ნედლ რძეს ელიმხან სეირანოვის, მუსტაფა გუსეინოვის და ახმედ გუსეინოვის ფერმებიდან</t>
  </si>
  <si>
    <t>ოქროსთან</t>
  </si>
  <si>
    <t>საქართველო, სიღნაღი, ი.ჭავჭავაძის ქ., N 7ა</t>
  </si>
  <si>
    <t xml:space="preserve"> ი.ჭავჭავაძის ქ., N 7ა</t>
  </si>
  <si>
    <t>საქართველო, სიღნაღის რაიონი, სოფ. ქვემო ბოდბე, მე–15, XIII ჩიხი, №1</t>
  </si>
  <si>
    <t>სიღნაღის რაიონი, ქალაქი სიღნაღი, ჭავჭავაძის ქ. №8</t>
  </si>
  <si>
    <t>შპს."რესტორანი უბატონო"</t>
  </si>
  <si>
    <t>ქ. სიღნაღი, ი.მოსაშვილის ქ., N 6 _x000D_</t>
  </si>
  <si>
    <t xml:space="preserve"> ქალაქი სიღნაღი ,9 აპრილის ქ. №34</t>
  </si>
  <si>
    <t>საქართველო, გურჯაანი, ს. ჭანდარი</t>
  </si>
  <si>
    <t>ს. ჭანდარი</t>
  </si>
  <si>
    <t>გურჯაანის რაიონი, სოფ. კაჭრეთი</t>
  </si>
  <si>
    <t>სოფ. კაჭრეთი</t>
  </si>
  <si>
    <t>საქართველო, სიღნაღის რაიონი, ნ.ბარათაშვილის ქ., N 10</t>
  </si>
  <si>
    <t>სიღნაღის რაიონი, ქალაქი სიღნაღი, ბარათაშვილის I შესახვევი N 10</t>
  </si>
  <si>
    <t>საქართველო, სიღნაღი ვ.გორგასლის ქ. N 15</t>
  </si>
  <si>
    <t>გორგასლის ქუჩა #15</t>
  </si>
  <si>
    <t>შატო მერე</t>
  </si>
  <si>
    <t>საქართველო, ქ. თელავი, ს. ვარდისუბანი</t>
  </si>
  <si>
    <t>ს. ვარდისუბანი</t>
  </si>
  <si>
    <t>არ არის შეჩერებული კამერა - მაცივრის ფუნქციონირება</t>
  </si>
  <si>
    <t>ბიზნესოპერატორი დაჯარიმდა 1 000 ლარით</t>
  </si>
  <si>
    <t>03.06.2019</t>
  </si>
  <si>
    <t>აგრძელებს საწარმოო პროცესს სააგენტოს ნებართვის გარეშე</t>
  </si>
  <si>
    <t>ზედამხედველობისას დაფიქსირდა კრიტიკული შეუსაბამობა. გადავედით არაგეგმურ ინსპექტირებაზე</t>
  </si>
  <si>
    <t>შპს   შატო მუკუზანი</t>
  </si>
  <si>
    <t>საქართველო, გურჯაანი, სოფ. ველისციხე</t>
  </si>
  <si>
    <t>სოფ. ველისციხე</t>
  </si>
  <si>
    <t>ბ/ოპერატორის განცხადებით შპს ,,მუკუზანი"-ს არ მოუხდენია რეალიზაცია შპს,,გურმანი 20018" -სთან რაც დასტურდება წარმოდგენილი დოკუმენტაციით</t>
  </si>
  <si>
    <t>04.06.2019</t>
  </si>
  <si>
    <t>შპს ტყუპების საღვინე სახლი ნაფარეულში</t>
  </si>
  <si>
    <t>თელავის რაიონი, სოფ. ნაფარეული</t>
  </si>
  <si>
    <t>სოფელი ნაფარეული</t>
  </si>
  <si>
    <t>უკან მობრუნებული 4 ბოთლი ღვინო 0,75 ლიტრიანი: 20.04.2016 წ. ინახება თბილისში, ბარნოვის 66 ნომერში.  კომპანია შპს ,,ტყუპების საღვინე სახლი ნაფარეული" -ში</t>
  </si>
  <si>
    <t>თბილისი, სულხან ცინცაძის ქ., №12, მე-3 სართული, არასაცხოვრებელი ფართი №3-6</t>
  </si>
  <si>
    <t>სოფ. პატარძეული</t>
  </si>
  <si>
    <t>შპს  ქართული ვაზისა და ღვინის კომპანია</t>
  </si>
  <si>
    <t>თბილისი , ფალიაშვილის ქ., N 66, ბ. 4</t>
  </si>
  <si>
    <t>სოფ. შილდა</t>
  </si>
  <si>
    <t>არ  არის შესრულებული სურსათის/ცხოველის საკვების ბაზარზე განთავსების აღკვეთის, ან ბაზარზე უკვე განთავსებულის ამოღება/გამოთხოვასთან დაკავშირებული ვალდებულება</t>
  </si>
  <si>
    <t>არ არის შესრულებული სურსათის/ცხოველის საკვების  ბაზარზე განთავსებულის ამოღება/ გამოთხოვასთან დაკავშირებით მიღებული ზომების თაობაზე სააგენტოსთვის სავალდებულო შეტყობინების ვალდებულება</t>
  </si>
  <si>
    <t>1. უმოკლეს ვადაში მოხდეს  სურსათის/ცხოველის საკვების ბაზარზე განთავსების აღკვეთის, ან ბაზარზე უკვე განთავსებულის ამოღება/გამოთხოვასთან დაკავშირებული ვალდებულების შესრულება_x000D_
2. დაუყოვნებლივ მოახდინოს სურსათის/ცხოველის საკვების  ბაზარზე განთავსებულის ამოღბა/ გამოთხოვასთან დაკავშირებით მიღებული ზომების თაობაზე სააგენტოსთვის სავალდებულო შეტყობინების ვალდებულების შესრულება</t>
  </si>
  <si>
    <t>11.06.2019</t>
  </si>
  <si>
    <t>საქართველო, სიღნაღის რაიონი, სოფ. ჯუგაანი</t>
  </si>
  <si>
    <t>სიღნაღი სოფ.ჯუგაანი</t>
  </si>
  <si>
    <t>ბ/ოპერატორს არ აქვს შესრულებული ინსპექტირებისას კრიტიკული შუსაბამობის გამო საწარმოო პროცესის შეჩერების ვალდებულება</t>
  </si>
  <si>
    <t>ბ/ოპერატორმა  შეასრულოს ინსპექტირებისას კრიტიკული შუსაბამობის გამო საწარმოო პროცესის შეჩერების ვალდებულება.</t>
  </si>
  <si>
    <t>22.04.2019</t>
  </si>
  <si>
    <t>ქ.თბილისი, ლიბანის ქ. კორპ/12 ბ/85</t>
  </si>
  <si>
    <t>შემოსავლების სამსახურის N21-10/42395 წერილისა  და სსიპ სურსათის ეროვნული სააგენტოს N5675/09 22.04.2019წ წერილის საფუძველზე</t>
  </si>
  <si>
    <t>შპს,, დაგის'' მიერ პოლონეთიდან იმპორტირებულ გაყინული ქათმის მექანიკურად განცალკევებულ ხორცზე (21450კგ),  რომელიც ჩატვირთული იყო ავტომანქანა DD-258-DS  მისაბმელი BS-787-S განხორციელდა ზედამხედველობა ფოთის  საბაჟო გამშვებ პუნქტში,  დაილუქა  სსიპ სურსათის ეროვნული სააგენტოს თვითწებვადი ლუქით N0107496/0107497 და შემოსავლების სამსახურის ლუქით G-2882458. _x000D_
  ტვირთის დანიშნულების ადგილი    ქ. თბილისი შპს ,,გერმანული ყასაბი2010'' საწარმო.</t>
  </si>
  <si>
    <t>24.04.2019</t>
  </si>
  <si>
    <t>შპს ევრონათი</t>
  </si>
  <si>
    <t>ზუგდიდის რაიონი, სოფ. ჭითაწყარი</t>
  </si>
  <si>
    <t>ხუბულავას#14</t>
  </si>
  <si>
    <t>ზედამხედველობა განხორციელდა შპს ,,ევრონათი"-ს წარმომადგენლის  განცხადების (N6676 ; 23.04.2019წ)საფუძველზე</t>
  </si>
  <si>
    <t>განხორციელდა შპს ,,ევრონათი"-ს (ს/კ 220415735) კუთვნილი ტვირთის (თხილის გული LOT:NEU-2319A-5000 კგ და თხილის ფქვილი LOT:19056-EN-14000კგ) საბაჟო პროცედურების გავლის შემდგომ სატვირთო ა/მანქანის (N-BD328BD/AB314B) დალუქვა სურსათის ეროვნული სააგენტოს ლუქით N0056266 ,შემდგომი თანხლებითა და ზედამხედველობით ქ.ფოთის ტერმინალიდან (,,ალკმარ სერვისი"მის:ფოთი,ლარნაკას ქ.N2) ქ.ზუგდიდი,ხუბულავას ქუჩა N14 შპს ,,ევრონათი"-ს კუთვნილ საწარმომდე,რის შემდგომაც გერმანიიდან მობრუნებული  სავარაუდოდ აფლატოქსინის მაღალი შემცველობის მქონე თხილის გულის პარტია LOT:NEU-2319A-5000კგ დასაწყობდა განცალკევებულ სათავსში და დაილუქა N 0056267;N0056267,ხოლო თხილის ფქვილი -14000კგ (შეფუთვის ჰერმეტულობის დარღვევით) განცალკევებულ საწყობში.</t>
  </si>
  <si>
    <t>ხუბულავა ს#14</t>
  </si>
  <si>
    <t>ზედამხედველობა განხორციელდა შპს ,,ევრონათსი''-ს განცხადება N6840 25.04.2019წ  საფუძველზე.</t>
  </si>
  <si>
    <t xml:space="preserve">ზედამხედველობა განხორციელდა  შპს ,,ევრონათი''-ს კუთვნილ  გერმანიიდან მობრუნებულ თხილის გულზე (დამჭკნარი)-5 ტონა lot:EU-2319A. (L)  გაიხსნა სსიპ სურსათის ეროვნული სააგენტო სზს რეგიონული სამმართველოს უფლებამოსილი პირის მიერ დალუქული საწყობი ლუქებიN0056267/0056266  გადაირჩა თხილის გული ((დამჭკნარი). გადარჩეული თხილის გული 4915კგ,აქედან .აფლატოქსინის საერთო ჯამის  ლაბორატორიული კვლევისთვის 12კგ (2ცX 6კგ)  ლუქით N0039601/0039600 - გარეთა ტომრის ლუქებით N0039599/0039598   გაიგზავნა შპს ,,მულტიტესტი'' ლაბორატორიაში. წუნდებული -85კგ,დაილუქა N0039597/0039590 ჩათვლით._x000D_
 </t>
  </si>
  <si>
    <t>01.05.2019</t>
  </si>
  <si>
    <t>ქ. ზუგდიდი, სოხუმის ქ., №15</t>
  </si>
  <si>
    <t>ზედამხედველობა განხორციელდა შპს ,,ანკა ფეარ ტრეიდი''-ის განცხადება N6989 01.05.2019წ  საფუძველზე</t>
  </si>
  <si>
    <t>სზს რეგიონული სამმართველოს უფლებამოსილი პირის მიერ დალუქული  შპს ,,ანკაფეარ ტრეიდი''-ის  კუთვნილი , დალუქული თხილი გადამუშავებული (თხილის ფქვილი 0-2მმ) lot:19087- პარტიიდან გაიხსნა 3 პალეტი  ლუქები N0038846/0038848/0038855   და გამოკვლევის მიზნით   SGS -ის მიერ მოხდა დამატებით ნიმუშის აღება,  შემდეგ ისევ დაილუქა 3 პალეტი და დაიდო სსიპ სურსათის ეროვნული სააგენტოს თვითწებვადი ლუქები N0038792/0038791/0038790</t>
  </si>
  <si>
    <t>შპს NOCHIOLE</t>
  </si>
  <si>
    <t xml:space="preserve"> სენაკი, აკ. ელიავას ქ., №17</t>
  </si>
  <si>
    <t>სენაკი, ჭავჭავაძის ქ. N8</t>
  </si>
  <si>
    <t>ბიზნესოპერატორის ინფორმაციით, წუნდებული თხილის გულს გადაამუშავებს ტექნიკურ ზეთად .</t>
  </si>
  <si>
    <t>საქართველო, სენაკი, აკ. ელიავას ქ., №17</t>
  </si>
  <si>
    <t>შ.პ.ს.,,ნოჩიოლეს ტვირთი, კერძოდ თხილის გული 15+      7984კგ    აქედან წუნდებული 149 კგ      შ.პ.ს.,,ჯ.ტ.ჯ. პლასის   საწყობში გადაირჩა,     7835 კგ-დან   აღებულ იქნა   ერთი  ნიმუში    20 კგ      ლუქის   N  0091729, 0091728 , რომელიც ბიზნესოპერატორის მიერ წაღებულია თბილისში ლაბორატორიული კვლევისთვის  აფლატოქსინებზე.</t>
  </si>
  <si>
    <t>შპს აგროექსპორტ ჯორჯია</t>
  </si>
  <si>
    <t xml:space="preserve"> ზუგდიდი, კოსტავას ქ. №112</t>
  </si>
  <si>
    <t>კოსტავას #112</t>
  </si>
  <si>
    <t>ზედამხედველობა  განხორციელდა შპს ,, აგროექსპორტ ჯორჯია“ -ს განცხადების (N6598 23.04.2019წ) საფუძველზე.</t>
  </si>
  <si>
    <t>ზედამხედველობა განხორციელდა შპს"აგროექსპორტ ჯორჯია"-ს კუთვნილ საბერძნეთიდან მობრუნებულ (9-11მმ)-14ტონა E1903/01.გაიხსნა სსიპ სურსათის ეროვნული სააგენტო სზს რეგიონალური სამმართველოს უფლებამოსული ირის მიერ დალუქული საწყობი  ლუქებიN010798,N0107499.გადაირჩ თხილის(ნახევრები,დამჭკნარი,9-11).გადარჩეული თხილის გული თხილი 13 ტონა 777კგ,აქედან აფლოტოქსინის საერთო ჯამის ლაბორატორიული კვლევისთვის 16კგ(2ცალი-8კგ) ლუქით N0040406:0040405 გარეთა ტომრის ლუქით N0040404 გაიგზავნაშპს"ტესტ ლაბ"-ის ლაბორატორიაში.წუნდებული -223კგ(მეორადი-159კგ:დამჭკნარი-64კგ).დაილუქა საწყობი ლუქის NN0040403:0040402:0107500</t>
  </si>
  <si>
    <t>შპს  ჯორჯიან პროდაქტს რენესანს</t>
  </si>
  <si>
    <t>თბილისი, ილია ჭავჭავაძის გამზ. № 80, ბლოკი №5, ბინა № 7</t>
  </si>
  <si>
    <t>ხობი,ცოტნე დადიანის ქN234</t>
  </si>
  <si>
    <t>გაიხსნა 40 კგ ტომრები ლუქის N0040366/0040331-ჩთლით.მიმღები ქვეყნის მიერ მოთხოვნილ იყო ტომრების შეცვლა.გახსნილი ტომრები დაილუქა ახალი ლუქის N0040311/0040281-ჩთვლით</t>
  </si>
  <si>
    <t>24.06.2019</t>
  </si>
  <si>
    <t>ზუგდიდი, კოსტავას ქ. №112</t>
  </si>
  <si>
    <t>პურ-ფუნთუშეულით ვაჭრობა</t>
  </si>
  <si>
    <t>საქართველო, ნინოწმინდა, ერევნის ქ., №93</t>
  </si>
  <si>
    <t>ნინოწმინდის რაიონი ნინოწმინდა ერევნის ქ. №93</t>
  </si>
  <si>
    <t>ზედამხედამხედველობის განხორციელების პერიოდში ობიექტი იყო დაკეტილი</t>
  </si>
  <si>
    <t>ახალქალაქის რაიონი სოფელი კოჩიო</t>
  </si>
  <si>
    <t>ბორჯომი, სოფ. ბალანთა</t>
  </si>
  <si>
    <t>ბიზნესოპერატორი არ ფუნქციონირებს.</t>
  </si>
  <si>
    <t>ნინოწმინდა, მ. ლერმონტოვის ქ., N20</t>
  </si>
  <si>
    <t>ნინოწნინდა დერჟინსკის  ქ.8</t>
  </si>
  <si>
    <t xml:space="preserve">ბრუცელოზზე   კვლევის დასრულებამდე ბიზნესოპერატორი  ფ/პ   იზოლდა აბრამიშვილის   და  ფ/პ ვლადიმირ კაპლანიანის  კუთვნილი მრპ-ს ფერმიდან აღარ იბარებს  ნედლ რძეს სურსათის საწარმოებლად  </t>
  </si>
  <si>
    <t>შპს გორი</t>
  </si>
  <si>
    <t>მეფრინველეობა, კვერცხის წარმოება</t>
  </si>
  <si>
    <t xml:space="preserve"> გორი, ჯაფარიძის ქ., N 6</t>
  </si>
  <si>
    <t>გორი, სოფ. მეჯვრისხევი</t>
  </si>
  <si>
    <t>საქართველო, გორი, სტალინის გამზ., N 5, ბ. 2</t>
  </si>
  <si>
    <t xml:space="preserve">სტალინის ქ. 5 </t>
  </si>
  <si>
    <t>16.04.2019</t>
  </si>
  <si>
    <t>კასპი,სოფ.ახალქალაქი</t>
  </si>
  <si>
    <t>საქართველო, კ. კასპი, ა.ანტონოვსკაიას ქ. N 7</t>
  </si>
  <si>
    <t>კასპი, სააკაძის ქ. N7</t>
  </si>
  <si>
    <t>10.04.2019</t>
  </si>
  <si>
    <t>საქართველო, ქ. კასპი, ფ.ენგელსის ქ., N 29</t>
  </si>
  <si>
    <t>კასპი, ჭავჭავაძის ქ. N20</t>
  </si>
  <si>
    <t>საქართველო, ქ. კასპი, გამარჯვების ქ., №10</t>
  </si>
  <si>
    <t>კასპი, აღმაშენებლის ქ. N80</t>
  </si>
  <si>
    <t>საქართველო, ქარელის რაიონი, ს. დირბი</t>
  </si>
  <si>
    <t>ქარელის რაიონი, სოფელი დირბი</t>
  </si>
  <si>
    <t>საქართველო, ქ. გორი, ძმები რომელაშვილების ქ., N63</t>
  </si>
  <si>
    <t>ქალაქი გორი სოფელი კარალეთი</t>
  </si>
  <si>
    <t>05.06.2019</t>
  </si>
  <si>
    <t>საქართველო, კასპი, მირიან მეფის ქ. N 49</t>
  </si>
  <si>
    <t>კასპი აღმაშნებლის ქ, N 22</t>
  </si>
  <si>
    <t>ი.მ.</t>
  </si>
  <si>
    <t>ს/კ</t>
  </si>
  <si>
    <t xml:space="preserve">ი.მ. </t>
  </si>
  <si>
    <t>ჩემპიონი</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</si>
</sst>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Calibri"/>
      <family val="2"/>
      <scheme val="minor"/>
    </font>
    <font>
      <sz val="11"/>
      <color indexed="44"/>
      <name val="Silfane"/>
      <charset val="1"/>
    </font>
    <font>
      <sz val="11"/>
      <name val="Silfane"/>
      <charset val="1"/>
    </font>
    <font>
      <sz val="10"/>
      <name val="Arial"/>
      <family val="2"/>
      <charset val="204"/>
    </font>
    <font>
      <sz val="10"/>
      <name val="Silfane"/>
      <charset val="1"/>
    </font>
    <font>
      <sz val="10"/>
      <name val="Sylfaen"/>
      <family val="1"/>
    </font>
    <font>
      <sz val="11"/>
      <color rgb="FF006100"/>
      <name val="Calibri"/>
      <family val="2"/>
      <scheme val="minor"/>
    </font>
    <font>
      <sz val="11"/>
      <name val="Calibri"/>
      <family val="2"/>
      <scheme val="minor"/>
    </font>
    <font>
      <sz val="10"/>
      <color theme="1"/>
      <name val="Sylfaen"/>
      <family val="1"/>
    </font>
    <font>
      <b/>
      <i/>
      <sz val="10"/>
      <name val="Sylfaen"/>
      <family val="1"/>
    </font>
    <font>
      <sz val="10"/>
      <color rgb="FFFF0000"/>
      <name val="Sylfaen"/>
      <family val="1"/>
    </font>
    <font>
      <b/>
      <sz val="12"/>
      <name val="Sylfaen"/>
      <family val="1"/>
    </font>
    <font>
      <b/>
      <i/>
      <sz val="12"/>
      <name val="Sylfaen"/>
      <family val="1"/>
    </font>
    <font>
      <b/>
      <sz val="10"/>
      <name val="Sylfaen"/>
      <family val="1"/>
    </font>
  </fonts>
  <fills count="5">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C6EFC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xf numFmtId="0" fontId="3" fillId="0" borderId="0"/>
    <xf numFmtId="0" fontId="6" fillId="4" borderId="0" applyNumberFormat="0" applyBorder="0" applyAlignment="0" applyProtection="0"/>
  </cellStyleXfs>
  <cellXfs count="38">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5" fillId="0" borderId="1" xfId="0" applyFont="1" applyBorder="1" applyAlignment="1">
      <alignment horizontal="center" vertical="center" wrapText="1"/>
    </xf>
    <xf numFmtId="0" fontId="7" fillId="0" borderId="0" xfId="3" applyFont="1" applyFill="1" applyAlignment="1">
      <alignment horizontal="center" vertical="center" wrapText="1"/>
    </xf>
    <xf numFmtId="0" fontId="4" fillId="0" borderId="0" xfId="0" applyFont="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3" applyFont="1" applyFill="1" applyBorder="1" applyAlignment="1">
      <alignment horizontal="center" vertical="center" wrapText="1"/>
    </xf>
    <xf numFmtId="3" fontId="8" fillId="0" borderId="1" xfId="0" applyNumberFormat="1" applyFont="1" applyBorder="1" applyAlignment="1">
      <alignment horizontal="center" vertical="center" wrapText="1"/>
    </xf>
    <xf numFmtId="0" fontId="8" fillId="0" borderId="1" xfId="0" applyFont="1" applyBorder="1" applyAlignment="1">
      <alignment wrapText="1"/>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14" fontId="5" fillId="0" borderId="1" xfId="3" applyNumberFormat="1" applyFont="1" applyFill="1" applyBorder="1" applyAlignment="1">
      <alignment horizontal="center" vertical="center" wrapText="1"/>
    </xf>
    <xf numFmtId="0" fontId="5" fillId="0" borderId="1" xfId="3" applyFont="1" applyFill="1" applyBorder="1" applyAlignment="1">
      <alignment horizontal="center" wrapText="1"/>
    </xf>
    <xf numFmtId="0" fontId="8" fillId="0" borderId="1" xfId="0" applyFont="1" applyBorder="1" applyAlignment="1">
      <alignment vertical="center" wrapText="1"/>
    </xf>
    <xf numFmtId="14" fontId="5" fillId="0" borderId="1" xfId="0" applyNumberFormat="1" applyFont="1" applyBorder="1" applyAlignment="1">
      <alignment horizontal="center" vertical="center" wrapText="1"/>
    </xf>
    <xf numFmtId="16" fontId="5" fillId="0" borderId="1" xfId="0" applyNumberFormat="1" applyFont="1" applyBorder="1" applyAlignment="1">
      <alignment horizontal="center" vertical="center" wrapText="1"/>
    </xf>
    <xf numFmtId="0" fontId="9" fillId="3" borderId="1" xfId="0" applyFont="1" applyFill="1" applyBorder="1" applyAlignment="1">
      <alignment horizontal="center" vertical="top" wrapText="1"/>
    </xf>
    <xf numFmtId="0" fontId="9" fillId="3" borderId="1" xfId="0" applyFont="1" applyFill="1" applyBorder="1" applyAlignment="1">
      <alignment horizontal="center" vertical="center" wrapText="1"/>
    </xf>
    <xf numFmtId="3" fontId="5" fillId="0" borderId="1" xfId="0" applyNumberFormat="1" applyFont="1" applyBorder="1" applyAlignment="1">
      <alignment horizontal="center" vertical="center" wrapText="1"/>
    </xf>
    <xf numFmtId="0" fontId="8" fillId="3" borderId="1" xfId="3"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5" fillId="0" borderId="1" xfId="1" applyFont="1" applyBorder="1" applyAlignment="1">
      <alignment horizontal="center" vertical="center" wrapText="1"/>
    </xf>
    <xf numFmtId="0" fontId="8" fillId="3" borderId="1" xfId="0" applyFont="1" applyFill="1" applyBorder="1" applyAlignment="1">
      <alignment wrapText="1"/>
    </xf>
    <xf numFmtId="0" fontId="2" fillId="3" borderId="0" xfId="0" applyFont="1" applyFill="1" applyAlignment="1">
      <alignment horizontal="center" vertical="center" wrapText="1"/>
    </xf>
    <xf numFmtId="0" fontId="13" fillId="0" borderId="1" xfId="0" applyFont="1" applyBorder="1" applyAlignment="1">
      <alignment horizontal="center" vertical="center" wrapText="1"/>
    </xf>
    <xf numFmtId="0" fontId="5" fillId="0" borderId="0" xfId="0" applyFont="1"/>
    <xf numFmtId="0" fontId="5" fillId="3" borderId="0" xfId="0" applyFont="1" applyFill="1"/>
    <xf numFmtId="0" fontId="5" fillId="0" borderId="0" xfId="0" applyFont="1" applyAlignment="1">
      <alignment wrapText="1"/>
    </xf>
    <xf numFmtId="0" fontId="9"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9" fillId="2" borderId="1" xfId="0" applyFont="1" applyFill="1" applyBorder="1" applyAlignment="1">
      <alignment horizontal="center" vertical="top" wrapText="1"/>
    </xf>
    <xf numFmtId="0" fontId="9" fillId="2" borderId="1" xfId="0" applyFont="1" applyFill="1" applyBorder="1" applyAlignment="1">
      <alignment horizontal="center" vertical="center" wrapText="1"/>
    </xf>
  </cellXfs>
  <cellStyles count="4">
    <cellStyle name="Good" xfId="3" builtinId="26"/>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ela.gelashvili/AppData/Local/Microsoft/Windows/INetCache/Content.Outlook/PSAW59TK/&#4311;&#4308;&#4305;&#4308;&#4320;&#4309;&#4314;&#4312;&#4321;%20&#4306;&#4304;&#4316;&#4304;&#4307;&#4306;&#4323;&#4320;&#4308;&#4305;&#4312;&#4321;%20&#4304;&#4316;&#4306;&#4304;&#4320;&#4312;&#4328;&#43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Desktop/&#4310;&#4308;&#4307;&#4304;&#4315;&#4334;&#4308;&#4307;&#4309;&#4308;&#4314;&#4317;&#4305;&#4304;%20&#4330;&#4304;&#4320;&#4312;&#4308;&#4314;&#4312;/&#4310;&#4308;&#4307;&#4304;&#4315;&#4334;&#4308;&#4307;&#4309;&#4308;&#4314;&#4317;&#4305;&#4312;&#4321;%20&#4304;&#4316;&#4306;&#4304;&#4320;&#4312;&#4328;&#4312;.%20%20&#4330;&#4304;&#4320;&#4312;&#4308;&#4314;&#4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WORK"/>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WORK"/>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EE8CF"/>
  </sheetPr>
  <dimension ref="A1:R1285"/>
  <sheetViews>
    <sheetView zoomScale="85" zoomScaleNormal="85" workbookViewId="0">
      <pane ySplit="3" topLeftCell="A4" activePane="bottomLeft" state="frozen"/>
      <selection pane="bottomLeft" activeCell="B4" sqref="B4"/>
    </sheetView>
  </sheetViews>
  <sheetFormatPr defaultColWidth="14.5703125" defaultRowHeight="91.5" customHeight="1"/>
  <cols>
    <col min="1" max="1" width="4.7109375" style="2" customWidth="1"/>
    <col min="2" max="2" width="13.85546875" style="2" customWidth="1"/>
    <col min="3" max="3" width="19.140625" style="2" customWidth="1"/>
    <col min="4" max="4" width="21.42578125" style="2" customWidth="1"/>
    <col min="5" max="5" width="24.7109375" style="2" customWidth="1"/>
    <col min="6" max="6" width="24.85546875" style="2" customWidth="1"/>
    <col min="7" max="7" width="18.28515625" style="2" customWidth="1"/>
    <col min="8" max="9" width="23.7109375" style="2" customWidth="1"/>
    <col min="10" max="10" width="26.28515625" style="2" customWidth="1"/>
    <col min="11" max="11" width="13.28515625" style="2" customWidth="1"/>
    <col min="12" max="12" width="19.5703125" style="2" customWidth="1"/>
    <col min="13" max="13" width="13" customWidth="1"/>
    <col min="14" max="14" width="11.5703125" customWidth="1"/>
    <col min="15" max="15" width="11.42578125" customWidth="1"/>
    <col min="16" max="16" width="14.42578125" customWidth="1"/>
    <col min="17" max="17" width="38" customWidth="1"/>
    <col min="18" max="18" width="37.5703125" style="2" customWidth="1"/>
    <col min="19" max="16384" width="14.5703125" style="2"/>
  </cols>
  <sheetData>
    <row r="1" spans="1:18" ht="31.5" customHeight="1">
      <c r="A1" s="33" t="s">
        <v>52</v>
      </c>
      <c r="B1" s="33"/>
      <c r="C1" s="33"/>
      <c r="D1" s="33"/>
      <c r="E1" s="33"/>
      <c r="F1" s="33"/>
      <c r="G1" s="33"/>
      <c r="H1" s="33"/>
      <c r="I1" s="33"/>
      <c r="J1" s="33"/>
      <c r="K1" s="33"/>
      <c r="L1" s="33"/>
      <c r="M1" s="33"/>
      <c r="N1" s="33"/>
      <c r="O1" s="33"/>
      <c r="P1" s="33"/>
      <c r="Q1" s="33"/>
      <c r="R1" s="33"/>
    </row>
    <row r="2" spans="1:18" s="1" customFormat="1" ht="27.75" customHeight="1">
      <c r="A2" s="34" t="s">
        <v>9</v>
      </c>
      <c r="B2" s="24" t="s">
        <v>58</v>
      </c>
      <c r="C2" s="36" t="s">
        <v>19</v>
      </c>
      <c r="D2" s="36" t="s">
        <v>555</v>
      </c>
      <c r="E2" s="36" t="s">
        <v>17</v>
      </c>
      <c r="F2" s="36" t="s">
        <v>18</v>
      </c>
      <c r="G2" s="36" t="s">
        <v>1</v>
      </c>
      <c r="H2" s="36" t="s">
        <v>2</v>
      </c>
      <c r="I2" s="36" t="s">
        <v>8</v>
      </c>
      <c r="J2" s="36" t="s">
        <v>51</v>
      </c>
      <c r="K2" s="36" t="s">
        <v>20</v>
      </c>
      <c r="L2" s="36" t="s">
        <v>3</v>
      </c>
      <c r="M2" s="12"/>
      <c r="N2" s="37" t="s">
        <v>4</v>
      </c>
      <c r="O2" s="37"/>
      <c r="P2" s="37"/>
      <c r="Q2" s="37"/>
      <c r="R2" s="37" t="s">
        <v>0</v>
      </c>
    </row>
    <row r="3" spans="1:18" s="1" customFormat="1" ht="78.75" customHeight="1">
      <c r="A3" s="35"/>
      <c r="B3" s="25"/>
      <c r="C3" s="36"/>
      <c r="D3" s="36"/>
      <c r="E3" s="36"/>
      <c r="F3" s="36"/>
      <c r="G3" s="36"/>
      <c r="H3" s="36"/>
      <c r="I3" s="36"/>
      <c r="J3" s="36"/>
      <c r="K3" s="36"/>
      <c r="L3" s="36"/>
      <c r="M3" s="12" t="s">
        <v>10</v>
      </c>
      <c r="N3" s="12" t="s">
        <v>5</v>
      </c>
      <c r="O3" s="12" t="s">
        <v>6</v>
      </c>
      <c r="P3" s="12" t="s">
        <v>7</v>
      </c>
      <c r="Q3" s="12" t="s">
        <v>57</v>
      </c>
      <c r="R3" s="37"/>
    </row>
    <row r="4" spans="1:18" ht="87.75" customHeight="1">
      <c r="A4" s="3">
        <v>1</v>
      </c>
      <c r="B4" s="3" t="s">
        <v>59</v>
      </c>
      <c r="C4" s="3" t="s">
        <v>60</v>
      </c>
      <c r="D4" s="3" t="s">
        <v>61</v>
      </c>
      <c r="E4" s="3" t="s">
        <v>47</v>
      </c>
      <c r="F4" s="3" t="s">
        <v>32</v>
      </c>
      <c r="G4" s="3" t="s">
        <v>1728</v>
      </c>
      <c r="H4" s="3" t="s">
        <v>1729</v>
      </c>
      <c r="I4" s="3" t="s">
        <v>62</v>
      </c>
      <c r="J4" s="3" t="s">
        <v>53</v>
      </c>
      <c r="K4" s="3" t="s">
        <v>63</v>
      </c>
      <c r="L4" s="3"/>
      <c r="M4" s="7"/>
      <c r="N4" s="7"/>
      <c r="O4" s="7"/>
      <c r="P4" s="7"/>
      <c r="Q4" s="7"/>
      <c r="R4" s="3" t="s">
        <v>64</v>
      </c>
    </row>
    <row r="5" spans="1:18" ht="93.75" customHeight="1">
      <c r="A5" s="3">
        <v>2</v>
      </c>
      <c r="B5" s="3" t="s">
        <v>59</v>
      </c>
      <c r="C5" s="3" t="s">
        <v>65</v>
      </c>
      <c r="D5" s="3" t="s">
        <v>66</v>
      </c>
      <c r="E5" s="3" t="s">
        <v>49</v>
      </c>
      <c r="F5" s="3" t="s">
        <v>14</v>
      </c>
      <c r="G5" s="3" t="s">
        <v>67</v>
      </c>
      <c r="H5" s="3">
        <v>404875818</v>
      </c>
      <c r="I5" s="3" t="s">
        <v>68</v>
      </c>
      <c r="J5" s="3" t="s">
        <v>55</v>
      </c>
      <c r="K5" s="3" t="s">
        <v>63</v>
      </c>
      <c r="L5" s="3"/>
      <c r="M5" s="7"/>
      <c r="N5" s="7"/>
      <c r="O5" s="7"/>
      <c r="P5" s="7"/>
      <c r="Q5" s="7"/>
      <c r="R5" s="3" t="s">
        <v>69</v>
      </c>
    </row>
    <row r="6" spans="1:18" ht="95.25" customHeight="1">
      <c r="A6" s="3">
        <v>3</v>
      </c>
      <c r="B6" s="3" t="s">
        <v>59</v>
      </c>
      <c r="C6" s="3" t="s">
        <v>60</v>
      </c>
      <c r="D6" s="3" t="s">
        <v>70</v>
      </c>
      <c r="E6" s="3" t="s">
        <v>49</v>
      </c>
      <c r="F6" s="3" t="s">
        <v>37</v>
      </c>
      <c r="G6" s="3" t="s">
        <v>71</v>
      </c>
      <c r="H6" s="3">
        <v>401957931</v>
      </c>
      <c r="I6" s="3" t="s">
        <v>72</v>
      </c>
      <c r="J6" s="3" t="s">
        <v>55</v>
      </c>
      <c r="K6" s="3" t="s">
        <v>63</v>
      </c>
      <c r="L6" s="3"/>
      <c r="M6" s="7"/>
      <c r="N6" s="7"/>
      <c r="O6" s="7"/>
      <c r="P6" s="7"/>
      <c r="Q6" s="7"/>
      <c r="R6" s="3" t="s">
        <v>73</v>
      </c>
    </row>
    <row r="7" spans="1:18" ht="91.5" customHeight="1">
      <c r="A7" s="3">
        <v>4</v>
      </c>
      <c r="B7" s="3" t="s">
        <v>59</v>
      </c>
      <c r="C7" s="3" t="s">
        <v>65</v>
      </c>
      <c r="D7" s="3" t="s">
        <v>74</v>
      </c>
      <c r="E7" s="3" t="s">
        <v>49</v>
      </c>
      <c r="F7" s="3" t="s">
        <v>75</v>
      </c>
      <c r="G7" s="3" t="s">
        <v>71</v>
      </c>
      <c r="H7" s="3">
        <v>401957931</v>
      </c>
      <c r="I7" s="3" t="s">
        <v>76</v>
      </c>
      <c r="J7" s="3" t="s">
        <v>54</v>
      </c>
      <c r="K7" s="3" t="s">
        <v>63</v>
      </c>
      <c r="L7" s="3"/>
      <c r="M7" s="7"/>
      <c r="N7" s="7"/>
      <c r="O7" s="7"/>
      <c r="P7" s="7"/>
      <c r="Q7" s="7"/>
      <c r="R7" s="3" t="s">
        <v>77</v>
      </c>
    </row>
    <row r="8" spans="1:18" ht="91.5" customHeight="1">
      <c r="A8" s="3">
        <v>5</v>
      </c>
      <c r="B8" s="3" t="s">
        <v>59</v>
      </c>
      <c r="C8" s="3" t="s">
        <v>65</v>
      </c>
      <c r="D8" s="3" t="s">
        <v>78</v>
      </c>
      <c r="E8" s="3" t="s">
        <v>49</v>
      </c>
      <c r="F8" s="3" t="s">
        <v>754</v>
      </c>
      <c r="G8" s="3" t="s">
        <v>79</v>
      </c>
      <c r="H8" s="3" t="s">
        <v>1729</v>
      </c>
      <c r="I8" s="3" t="s">
        <v>80</v>
      </c>
      <c r="J8" s="3" t="s">
        <v>54</v>
      </c>
      <c r="K8" s="3" t="s">
        <v>63</v>
      </c>
      <c r="L8" s="3"/>
      <c r="M8" s="7"/>
      <c r="N8" s="7"/>
      <c r="O8" s="7"/>
      <c r="P8" s="7"/>
      <c r="Q8" s="7"/>
      <c r="R8" s="3" t="s">
        <v>81</v>
      </c>
    </row>
    <row r="9" spans="1:18" ht="91.5" customHeight="1">
      <c r="A9" s="3">
        <v>6</v>
      </c>
      <c r="B9" s="3" t="s">
        <v>59</v>
      </c>
      <c r="C9" s="3" t="s">
        <v>65</v>
      </c>
      <c r="D9" s="3" t="s">
        <v>82</v>
      </c>
      <c r="E9" s="3" t="s">
        <v>49</v>
      </c>
      <c r="F9" s="3" t="s">
        <v>75</v>
      </c>
      <c r="G9" s="3" t="s">
        <v>83</v>
      </c>
      <c r="H9" s="3">
        <v>404898973</v>
      </c>
      <c r="I9" s="3" t="s">
        <v>84</v>
      </c>
      <c r="J9" s="3" t="s">
        <v>54</v>
      </c>
      <c r="K9" s="3" t="s">
        <v>63</v>
      </c>
      <c r="L9" s="3"/>
      <c r="M9" s="7"/>
      <c r="N9" s="7"/>
      <c r="O9" s="7"/>
      <c r="P9" s="7"/>
      <c r="Q9" s="7"/>
      <c r="R9" s="3" t="s">
        <v>85</v>
      </c>
    </row>
    <row r="10" spans="1:18" ht="91.5" customHeight="1">
      <c r="A10" s="3">
        <v>7</v>
      </c>
      <c r="B10" s="3" t="s">
        <v>59</v>
      </c>
      <c r="C10" s="3" t="s">
        <v>65</v>
      </c>
      <c r="D10" s="3" t="s">
        <v>86</v>
      </c>
      <c r="E10" s="3" t="s">
        <v>49</v>
      </c>
      <c r="F10" s="3" t="s">
        <v>14</v>
      </c>
      <c r="G10" s="3" t="s">
        <v>87</v>
      </c>
      <c r="H10" s="3">
        <v>205222953</v>
      </c>
      <c r="I10" s="3" t="s">
        <v>88</v>
      </c>
      <c r="J10" s="3" t="s">
        <v>54</v>
      </c>
      <c r="K10" s="3" t="s">
        <v>63</v>
      </c>
      <c r="L10" s="3"/>
      <c r="M10" s="7"/>
      <c r="N10" s="7"/>
      <c r="O10" s="7"/>
      <c r="P10" s="7"/>
      <c r="Q10" s="7"/>
      <c r="R10" s="3" t="s">
        <v>89</v>
      </c>
    </row>
    <row r="11" spans="1:18" ht="91.5" customHeight="1">
      <c r="A11" s="3">
        <v>8</v>
      </c>
      <c r="B11" s="3" t="s">
        <v>59</v>
      </c>
      <c r="C11" s="3" t="s">
        <v>65</v>
      </c>
      <c r="D11" s="3" t="s">
        <v>90</v>
      </c>
      <c r="E11" s="3" t="s">
        <v>47</v>
      </c>
      <c r="F11" s="3" t="s">
        <v>28</v>
      </c>
      <c r="G11" s="3" t="s">
        <v>91</v>
      </c>
      <c r="H11" s="3">
        <v>404421014</v>
      </c>
      <c r="I11" s="3" t="s">
        <v>92</v>
      </c>
      <c r="J11" s="3" t="s">
        <v>53</v>
      </c>
      <c r="K11" s="3" t="s">
        <v>63</v>
      </c>
      <c r="L11" s="3"/>
      <c r="M11" s="7"/>
      <c r="N11" s="7"/>
      <c r="O11" s="7"/>
      <c r="P11" s="7"/>
      <c r="Q11" s="7"/>
      <c r="R11" s="3"/>
    </row>
    <row r="12" spans="1:18" ht="91.5" customHeight="1">
      <c r="A12" s="3">
        <v>9</v>
      </c>
      <c r="B12" s="3" t="s">
        <v>59</v>
      </c>
      <c r="C12" s="3" t="s">
        <v>65</v>
      </c>
      <c r="D12" s="3" t="s">
        <v>93</v>
      </c>
      <c r="E12" s="3" t="s">
        <v>49</v>
      </c>
      <c r="F12" s="3" t="s">
        <v>14</v>
      </c>
      <c r="G12" s="3" t="s">
        <v>94</v>
      </c>
      <c r="H12" s="3">
        <v>202352596</v>
      </c>
      <c r="I12" s="3" t="s">
        <v>95</v>
      </c>
      <c r="J12" s="3" t="s">
        <v>54</v>
      </c>
      <c r="K12" s="3" t="s">
        <v>63</v>
      </c>
      <c r="L12" s="3"/>
      <c r="M12" s="7"/>
      <c r="N12" s="7"/>
      <c r="O12" s="7"/>
      <c r="P12" s="7"/>
      <c r="Q12" s="7"/>
      <c r="R12" s="3" t="s">
        <v>96</v>
      </c>
    </row>
    <row r="13" spans="1:18" ht="91.5" customHeight="1">
      <c r="A13" s="3">
        <v>10</v>
      </c>
      <c r="B13" s="3" t="s">
        <v>59</v>
      </c>
      <c r="C13" s="3" t="s">
        <v>65</v>
      </c>
      <c r="D13" s="3" t="s">
        <v>97</v>
      </c>
      <c r="E13" s="3" t="s">
        <v>49</v>
      </c>
      <c r="F13" s="3" t="s">
        <v>755</v>
      </c>
      <c r="G13" s="3" t="s">
        <v>98</v>
      </c>
      <c r="H13" s="3">
        <v>404943683</v>
      </c>
      <c r="I13" s="3" t="s">
        <v>99</v>
      </c>
      <c r="J13" s="3" t="s">
        <v>54</v>
      </c>
      <c r="K13" s="3" t="s">
        <v>63</v>
      </c>
      <c r="L13" s="3"/>
      <c r="M13" s="7"/>
      <c r="N13" s="7"/>
      <c r="O13" s="7"/>
      <c r="P13" s="7"/>
      <c r="Q13" s="7"/>
      <c r="R13" s="3" t="s">
        <v>100</v>
      </c>
    </row>
    <row r="14" spans="1:18" ht="91.5" customHeight="1">
      <c r="A14" s="3">
        <v>11</v>
      </c>
      <c r="B14" s="3" t="s">
        <v>59</v>
      </c>
      <c r="C14" s="3" t="s">
        <v>65</v>
      </c>
      <c r="D14" s="3" t="s">
        <v>101</v>
      </c>
      <c r="E14" s="3" t="s">
        <v>49</v>
      </c>
      <c r="F14" s="3" t="s">
        <v>755</v>
      </c>
      <c r="G14" s="3" t="s">
        <v>98</v>
      </c>
      <c r="H14" s="3">
        <v>404943683</v>
      </c>
      <c r="I14" s="3" t="s">
        <v>99</v>
      </c>
      <c r="J14" s="3" t="s">
        <v>55</v>
      </c>
      <c r="K14" s="3" t="s">
        <v>63</v>
      </c>
      <c r="L14" s="3"/>
      <c r="M14" s="7"/>
      <c r="N14" s="7"/>
      <c r="O14" s="7"/>
      <c r="P14" s="7"/>
      <c r="Q14" s="7"/>
      <c r="R14" s="3" t="s">
        <v>102</v>
      </c>
    </row>
    <row r="15" spans="1:18" ht="91.5" customHeight="1">
      <c r="A15" s="3">
        <v>12</v>
      </c>
      <c r="B15" s="3" t="s">
        <v>59</v>
      </c>
      <c r="C15" s="3" t="s">
        <v>65</v>
      </c>
      <c r="D15" s="3" t="s">
        <v>103</v>
      </c>
      <c r="E15" s="3" t="s">
        <v>49</v>
      </c>
      <c r="F15" s="3" t="s">
        <v>754</v>
      </c>
      <c r="G15" s="3" t="s">
        <v>104</v>
      </c>
      <c r="H15" s="3">
        <v>404555726</v>
      </c>
      <c r="I15" s="3" t="s">
        <v>105</v>
      </c>
      <c r="J15" s="3" t="s">
        <v>54</v>
      </c>
      <c r="K15" s="3" t="s">
        <v>63</v>
      </c>
      <c r="L15" s="3"/>
      <c r="M15" s="7"/>
      <c r="N15" s="7"/>
      <c r="O15" s="7"/>
      <c r="P15" s="7"/>
      <c r="Q15" s="7"/>
      <c r="R15" s="3" t="s">
        <v>106</v>
      </c>
    </row>
    <row r="16" spans="1:18" ht="91.5" customHeight="1">
      <c r="A16" s="3">
        <v>13</v>
      </c>
      <c r="B16" s="3" t="s">
        <v>59</v>
      </c>
      <c r="C16" s="3" t="s">
        <v>65</v>
      </c>
      <c r="D16" s="3" t="s">
        <v>107</v>
      </c>
      <c r="E16" s="3" t="s">
        <v>49</v>
      </c>
      <c r="F16" s="3" t="s">
        <v>755</v>
      </c>
      <c r="G16" s="3" t="s">
        <v>98</v>
      </c>
      <c r="H16" s="3">
        <v>404943683</v>
      </c>
      <c r="I16" s="3" t="s">
        <v>99</v>
      </c>
      <c r="J16" s="3" t="s">
        <v>55</v>
      </c>
      <c r="K16" s="3" t="s">
        <v>63</v>
      </c>
      <c r="L16" s="3"/>
      <c r="M16" s="7"/>
      <c r="N16" s="7"/>
      <c r="O16" s="7"/>
      <c r="P16" s="7"/>
      <c r="Q16" s="7"/>
      <c r="R16" s="3" t="s">
        <v>108</v>
      </c>
    </row>
    <row r="17" spans="1:18" ht="91.5" customHeight="1">
      <c r="A17" s="3">
        <v>14</v>
      </c>
      <c r="B17" s="3" t="s">
        <v>59</v>
      </c>
      <c r="C17" s="3" t="s">
        <v>109</v>
      </c>
      <c r="D17" s="3" t="s">
        <v>110</v>
      </c>
      <c r="E17" s="3" t="s">
        <v>49</v>
      </c>
      <c r="F17" s="3" t="s">
        <v>35</v>
      </c>
      <c r="G17" s="3" t="s">
        <v>111</v>
      </c>
      <c r="H17" s="3">
        <v>416318256</v>
      </c>
      <c r="I17" s="3" t="s">
        <v>112</v>
      </c>
      <c r="J17" s="3" t="s">
        <v>54</v>
      </c>
      <c r="K17" s="3" t="s">
        <v>63</v>
      </c>
      <c r="L17" s="3"/>
      <c r="M17" s="7"/>
      <c r="N17" s="7"/>
      <c r="O17" s="7"/>
      <c r="P17" s="7"/>
      <c r="Q17" s="7"/>
      <c r="R17" s="3" t="s">
        <v>113</v>
      </c>
    </row>
    <row r="18" spans="1:18" ht="91.5" customHeight="1">
      <c r="A18" s="3">
        <v>15</v>
      </c>
      <c r="B18" s="3" t="s">
        <v>59</v>
      </c>
      <c r="C18" s="3" t="s">
        <v>65</v>
      </c>
      <c r="D18" s="3" t="s">
        <v>114</v>
      </c>
      <c r="E18" s="3" t="s">
        <v>43</v>
      </c>
      <c r="F18" s="3" t="s">
        <v>21</v>
      </c>
      <c r="G18" s="3" t="s">
        <v>115</v>
      </c>
      <c r="H18" s="3">
        <v>400166002</v>
      </c>
      <c r="I18" s="3" t="s">
        <v>116</v>
      </c>
      <c r="J18" s="3" t="s">
        <v>53</v>
      </c>
      <c r="K18" s="3" t="s">
        <v>117</v>
      </c>
      <c r="L18" s="3"/>
      <c r="M18" s="7"/>
      <c r="N18" s="7"/>
      <c r="O18" s="7"/>
      <c r="P18" s="7"/>
      <c r="Q18" s="7"/>
      <c r="R18" s="3" t="s">
        <v>118</v>
      </c>
    </row>
    <row r="19" spans="1:18" ht="91.5" customHeight="1">
      <c r="A19" s="3">
        <v>16</v>
      </c>
      <c r="B19" s="3" t="s">
        <v>59</v>
      </c>
      <c r="C19" s="3" t="s">
        <v>119</v>
      </c>
      <c r="D19" s="3" t="s">
        <v>120</v>
      </c>
      <c r="E19" s="3" t="s">
        <v>45</v>
      </c>
      <c r="F19" s="3" t="s">
        <v>23</v>
      </c>
      <c r="G19" s="3" t="s">
        <v>1728</v>
      </c>
      <c r="H19" s="3" t="s">
        <v>1729</v>
      </c>
      <c r="I19" s="3" t="s">
        <v>121</v>
      </c>
      <c r="J19" s="3" t="s">
        <v>53</v>
      </c>
      <c r="K19" s="3" t="s">
        <v>63</v>
      </c>
      <c r="L19" s="3"/>
      <c r="M19" s="7"/>
      <c r="N19" s="7"/>
      <c r="O19" s="7"/>
      <c r="P19" s="7"/>
      <c r="Q19" s="7"/>
      <c r="R19" s="3"/>
    </row>
    <row r="20" spans="1:18" ht="91.5" customHeight="1">
      <c r="A20" s="3">
        <v>17</v>
      </c>
      <c r="B20" s="3" t="s">
        <v>59</v>
      </c>
      <c r="C20" s="3" t="s">
        <v>122</v>
      </c>
      <c r="D20" s="3" t="s">
        <v>123</v>
      </c>
      <c r="E20" s="3" t="s">
        <v>47</v>
      </c>
      <c r="F20" s="3" t="s">
        <v>30</v>
      </c>
      <c r="G20" s="3" t="s">
        <v>124</v>
      </c>
      <c r="H20" s="3">
        <v>445454008</v>
      </c>
      <c r="I20" s="3" t="s">
        <v>125</v>
      </c>
      <c r="J20" s="3" t="s">
        <v>56</v>
      </c>
      <c r="K20" s="3" t="s">
        <v>63</v>
      </c>
      <c r="L20" s="3" t="s">
        <v>126</v>
      </c>
      <c r="M20" s="7">
        <v>0.9</v>
      </c>
      <c r="N20" s="7">
        <v>8</v>
      </c>
      <c r="O20" s="7">
        <v>6</v>
      </c>
      <c r="P20" s="7"/>
      <c r="Q20" s="7"/>
      <c r="R20" s="3" t="s">
        <v>127</v>
      </c>
    </row>
    <row r="21" spans="1:18" ht="91.5" customHeight="1">
      <c r="A21" s="3">
        <v>18</v>
      </c>
      <c r="B21" s="3" t="s">
        <v>59</v>
      </c>
      <c r="C21" s="3" t="s">
        <v>122</v>
      </c>
      <c r="D21" s="3" t="s">
        <v>128</v>
      </c>
      <c r="E21" s="3" t="s">
        <v>47</v>
      </c>
      <c r="F21" s="3" t="s">
        <v>30</v>
      </c>
      <c r="G21" s="3" t="s">
        <v>129</v>
      </c>
      <c r="H21" s="3">
        <v>439398279</v>
      </c>
      <c r="I21" s="3" t="s">
        <v>130</v>
      </c>
      <c r="J21" s="3" t="s">
        <v>56</v>
      </c>
      <c r="K21" s="3" t="s">
        <v>63</v>
      </c>
      <c r="L21" s="3" t="s">
        <v>131</v>
      </c>
      <c r="M21" s="7">
        <v>1</v>
      </c>
      <c r="N21" s="7">
        <v>2</v>
      </c>
      <c r="O21" s="7"/>
      <c r="P21" s="7"/>
      <c r="Q21" s="7"/>
      <c r="R21" s="3" t="s">
        <v>132</v>
      </c>
    </row>
    <row r="22" spans="1:18" ht="91.5" customHeight="1">
      <c r="A22" s="3">
        <v>19</v>
      </c>
      <c r="B22" s="3" t="s">
        <v>59</v>
      </c>
      <c r="C22" s="3" t="s">
        <v>122</v>
      </c>
      <c r="D22" s="3" t="s">
        <v>133</v>
      </c>
      <c r="E22" s="3" t="s">
        <v>47</v>
      </c>
      <c r="F22" s="3" t="s">
        <v>30</v>
      </c>
      <c r="G22" s="3" t="s">
        <v>134</v>
      </c>
      <c r="H22" s="3">
        <v>400191859</v>
      </c>
      <c r="I22" s="3" t="s">
        <v>135</v>
      </c>
      <c r="J22" s="3" t="s">
        <v>56</v>
      </c>
      <c r="K22" s="3" t="s">
        <v>63</v>
      </c>
      <c r="L22" s="3" t="s">
        <v>136</v>
      </c>
      <c r="M22" s="7"/>
      <c r="N22" s="7"/>
      <c r="O22" s="7"/>
      <c r="P22" s="7"/>
      <c r="Q22" s="7">
        <v>16.899999999999999</v>
      </c>
      <c r="R22" s="3" t="s">
        <v>137</v>
      </c>
    </row>
    <row r="23" spans="1:18" ht="91.5" customHeight="1">
      <c r="A23" s="3">
        <v>20</v>
      </c>
      <c r="B23" s="3" t="s">
        <v>59</v>
      </c>
      <c r="C23" s="3" t="s">
        <v>122</v>
      </c>
      <c r="D23" s="3" t="s">
        <v>138</v>
      </c>
      <c r="E23" s="3" t="s">
        <v>47</v>
      </c>
      <c r="F23" s="3" t="s">
        <v>27</v>
      </c>
      <c r="G23" s="3" t="s">
        <v>139</v>
      </c>
      <c r="H23" s="3">
        <v>448403157</v>
      </c>
      <c r="I23" s="3" t="s">
        <v>140</v>
      </c>
      <c r="J23" s="3" t="s">
        <v>56</v>
      </c>
      <c r="K23" s="3" t="s">
        <v>63</v>
      </c>
      <c r="L23" s="3" t="s">
        <v>141</v>
      </c>
      <c r="M23" s="7"/>
      <c r="N23" s="7">
        <v>10.8</v>
      </c>
      <c r="O23" s="7"/>
      <c r="P23" s="7"/>
      <c r="Q23" s="7"/>
      <c r="R23" s="3" t="s">
        <v>142</v>
      </c>
    </row>
    <row r="24" spans="1:18" ht="91.5" customHeight="1">
      <c r="A24" s="3">
        <v>21</v>
      </c>
      <c r="B24" s="3" t="s">
        <v>59</v>
      </c>
      <c r="C24" s="3" t="s">
        <v>122</v>
      </c>
      <c r="D24" s="3" t="s">
        <v>143</v>
      </c>
      <c r="E24" s="3" t="s">
        <v>47</v>
      </c>
      <c r="F24" s="3" t="s">
        <v>30</v>
      </c>
      <c r="G24" s="3" t="s">
        <v>144</v>
      </c>
      <c r="H24" s="3">
        <v>236689696</v>
      </c>
      <c r="I24" s="3" t="s">
        <v>145</v>
      </c>
      <c r="J24" s="3" t="s">
        <v>56</v>
      </c>
      <c r="K24" s="3" t="s">
        <v>63</v>
      </c>
      <c r="L24" s="3" t="s">
        <v>146</v>
      </c>
      <c r="M24" s="7"/>
      <c r="N24" s="7"/>
      <c r="O24" s="7"/>
      <c r="P24" s="7"/>
      <c r="Q24" s="7">
        <v>21</v>
      </c>
      <c r="R24" s="3" t="s">
        <v>147</v>
      </c>
    </row>
    <row r="25" spans="1:18" ht="91.5" customHeight="1">
      <c r="A25" s="3">
        <v>22</v>
      </c>
      <c r="B25" s="3" t="s">
        <v>59</v>
      </c>
      <c r="C25" s="3" t="s">
        <v>122</v>
      </c>
      <c r="D25" s="3" t="s">
        <v>148</v>
      </c>
      <c r="E25" s="3" t="s">
        <v>47</v>
      </c>
      <c r="F25" s="3" t="s">
        <v>27</v>
      </c>
      <c r="G25" s="3" t="s">
        <v>149</v>
      </c>
      <c r="H25" s="3" t="s">
        <v>1729</v>
      </c>
      <c r="I25" s="3" t="s">
        <v>125</v>
      </c>
      <c r="J25" s="3" t="s">
        <v>56</v>
      </c>
      <c r="K25" s="3" t="s">
        <v>63</v>
      </c>
      <c r="L25" s="3" t="s">
        <v>150</v>
      </c>
      <c r="M25" s="7"/>
      <c r="N25" s="7"/>
      <c r="O25" s="7"/>
      <c r="P25" s="7"/>
      <c r="Q25" s="7">
        <v>10</v>
      </c>
      <c r="R25" s="3" t="s">
        <v>151</v>
      </c>
    </row>
    <row r="26" spans="1:18" ht="91.5" customHeight="1">
      <c r="A26" s="3">
        <v>23</v>
      </c>
      <c r="B26" s="3" t="s">
        <v>59</v>
      </c>
      <c r="C26" s="3" t="s">
        <v>119</v>
      </c>
      <c r="D26" s="3" t="s">
        <v>152</v>
      </c>
      <c r="E26" s="3" t="s">
        <v>50</v>
      </c>
      <c r="F26" s="3" t="s">
        <v>40</v>
      </c>
      <c r="G26" s="3" t="s">
        <v>1728</v>
      </c>
      <c r="H26" s="3" t="s">
        <v>1729</v>
      </c>
      <c r="I26" s="3" t="s">
        <v>153</v>
      </c>
      <c r="J26" s="3" t="s">
        <v>56</v>
      </c>
      <c r="K26" s="3" t="s">
        <v>63</v>
      </c>
      <c r="L26" s="3" t="s">
        <v>154</v>
      </c>
      <c r="M26" s="7">
        <v>15</v>
      </c>
      <c r="N26" s="7"/>
      <c r="O26" s="7"/>
      <c r="P26" s="7"/>
      <c r="Q26" s="7">
        <v>15</v>
      </c>
      <c r="R26" s="3"/>
    </row>
    <row r="27" spans="1:18" ht="91.5" customHeight="1">
      <c r="A27" s="3">
        <v>24</v>
      </c>
      <c r="B27" s="3" t="s">
        <v>59</v>
      </c>
      <c r="C27" s="3" t="s">
        <v>119</v>
      </c>
      <c r="D27" s="3" t="s">
        <v>155</v>
      </c>
      <c r="E27" s="3" t="s">
        <v>50</v>
      </c>
      <c r="F27" s="3" t="s">
        <v>40</v>
      </c>
      <c r="G27" s="3" t="s">
        <v>1728</v>
      </c>
      <c r="H27" s="3" t="s">
        <v>1729</v>
      </c>
      <c r="I27" s="3" t="s">
        <v>156</v>
      </c>
      <c r="J27" s="3" t="s">
        <v>56</v>
      </c>
      <c r="K27" s="3" t="s">
        <v>63</v>
      </c>
      <c r="L27" s="3" t="s">
        <v>154</v>
      </c>
      <c r="M27" s="7">
        <v>35</v>
      </c>
      <c r="N27" s="7"/>
      <c r="O27" s="7"/>
      <c r="P27" s="7"/>
      <c r="Q27" s="7">
        <v>35</v>
      </c>
      <c r="R27" s="3"/>
    </row>
    <row r="28" spans="1:18" ht="91.5" customHeight="1">
      <c r="A28" s="3">
        <v>25</v>
      </c>
      <c r="B28" s="3" t="s">
        <v>59</v>
      </c>
      <c r="C28" s="3" t="s">
        <v>157</v>
      </c>
      <c r="D28" s="3" t="s">
        <v>158</v>
      </c>
      <c r="E28" s="3" t="s">
        <v>49</v>
      </c>
      <c r="F28" s="3" t="s">
        <v>35</v>
      </c>
      <c r="G28" s="3" t="s">
        <v>1728</v>
      </c>
      <c r="H28" s="3" t="s">
        <v>1729</v>
      </c>
      <c r="I28" s="3" t="s">
        <v>159</v>
      </c>
      <c r="J28" s="3" t="s">
        <v>56</v>
      </c>
      <c r="K28" s="3" t="s">
        <v>63</v>
      </c>
      <c r="L28" s="3" t="s">
        <v>160</v>
      </c>
      <c r="M28" s="7"/>
      <c r="N28" s="7">
        <v>4.5999999999999996</v>
      </c>
      <c r="O28" s="7"/>
      <c r="P28" s="7"/>
      <c r="Q28" s="7"/>
      <c r="R28" s="3"/>
    </row>
    <row r="29" spans="1:18" ht="91.5" customHeight="1">
      <c r="A29" s="3">
        <v>26</v>
      </c>
      <c r="B29" s="3" t="s">
        <v>59</v>
      </c>
      <c r="C29" s="3" t="s">
        <v>161</v>
      </c>
      <c r="D29" s="3" t="s">
        <v>162</v>
      </c>
      <c r="E29" s="3" t="s">
        <v>50</v>
      </c>
      <c r="F29" s="3" t="s">
        <v>11</v>
      </c>
      <c r="G29" s="3" t="s">
        <v>1728</v>
      </c>
      <c r="H29" s="3" t="s">
        <v>1729</v>
      </c>
      <c r="I29" s="3" t="s">
        <v>163</v>
      </c>
      <c r="J29" s="3" t="s">
        <v>56</v>
      </c>
      <c r="K29" s="3" t="s">
        <v>63</v>
      </c>
      <c r="L29" s="3" t="s">
        <v>164</v>
      </c>
      <c r="M29" s="7">
        <v>81.23</v>
      </c>
      <c r="N29" s="7"/>
      <c r="O29" s="7"/>
      <c r="P29" s="7"/>
      <c r="Q29" s="7"/>
      <c r="R29" s="3"/>
    </row>
    <row r="30" spans="1:18" ht="91.5" customHeight="1">
      <c r="A30" s="3">
        <v>27</v>
      </c>
      <c r="B30" s="3" t="s">
        <v>59</v>
      </c>
      <c r="C30" s="3" t="s">
        <v>161</v>
      </c>
      <c r="D30" s="3" t="s">
        <v>165</v>
      </c>
      <c r="E30" s="3" t="s">
        <v>12</v>
      </c>
      <c r="F30" s="3" t="s">
        <v>12</v>
      </c>
      <c r="G30" s="3" t="s">
        <v>166</v>
      </c>
      <c r="H30" s="3">
        <v>215090296</v>
      </c>
      <c r="I30" s="3" t="s">
        <v>167</v>
      </c>
      <c r="J30" s="3" t="s">
        <v>53</v>
      </c>
      <c r="K30" s="3" t="s">
        <v>63</v>
      </c>
      <c r="L30" s="3"/>
      <c r="M30" s="7"/>
      <c r="N30" s="7"/>
      <c r="O30" s="7"/>
      <c r="P30" s="7"/>
      <c r="Q30" s="7"/>
      <c r="R30" s="3"/>
    </row>
    <row r="31" spans="1:18" ht="91.5" customHeight="1">
      <c r="A31" s="3">
        <v>28</v>
      </c>
      <c r="B31" s="3" t="s">
        <v>59</v>
      </c>
      <c r="C31" s="3" t="s">
        <v>244</v>
      </c>
      <c r="D31" s="3" t="s">
        <v>745</v>
      </c>
      <c r="E31" s="3" t="s">
        <v>46</v>
      </c>
      <c r="F31" s="3" t="s">
        <v>24</v>
      </c>
      <c r="G31" s="3" t="s">
        <v>746</v>
      </c>
      <c r="H31" s="3">
        <v>406211950</v>
      </c>
      <c r="I31" s="3" t="s">
        <v>747</v>
      </c>
      <c r="J31" s="3" t="s">
        <v>54</v>
      </c>
      <c r="K31" s="3" t="s">
        <v>63</v>
      </c>
      <c r="L31" s="3"/>
      <c r="M31" s="7"/>
      <c r="N31" s="7"/>
      <c r="O31" s="7"/>
      <c r="P31" s="7"/>
      <c r="Q31" s="7"/>
      <c r="R31" s="3" t="s">
        <v>750</v>
      </c>
    </row>
    <row r="32" spans="1:18" ht="91.5" customHeight="1">
      <c r="A32" s="3">
        <v>29</v>
      </c>
      <c r="B32" s="3" t="s">
        <v>59</v>
      </c>
      <c r="C32" s="3" t="s">
        <v>109</v>
      </c>
      <c r="D32" s="3" t="s">
        <v>744</v>
      </c>
      <c r="E32" s="3" t="s">
        <v>50</v>
      </c>
      <c r="F32" s="3" t="s">
        <v>11</v>
      </c>
      <c r="G32" s="3" t="s">
        <v>1728</v>
      </c>
      <c r="H32" s="3" t="s">
        <v>1729</v>
      </c>
      <c r="I32" s="3" t="s">
        <v>748</v>
      </c>
      <c r="J32" s="3" t="s">
        <v>53</v>
      </c>
      <c r="K32" s="3" t="s">
        <v>63</v>
      </c>
      <c r="L32" s="3"/>
      <c r="M32" s="7"/>
      <c r="N32" s="7"/>
      <c r="O32" s="7"/>
      <c r="P32" s="7"/>
      <c r="Q32" s="7"/>
      <c r="R32" s="3"/>
    </row>
    <row r="33" spans="1:18" ht="91.5" customHeight="1">
      <c r="A33" s="3">
        <v>30</v>
      </c>
      <c r="B33" s="3" t="s">
        <v>59</v>
      </c>
      <c r="C33" s="3" t="s">
        <v>109</v>
      </c>
      <c r="D33" s="3" t="s">
        <v>743</v>
      </c>
      <c r="E33" s="3" t="s">
        <v>12</v>
      </c>
      <c r="F33" s="3" t="s">
        <v>12</v>
      </c>
      <c r="G33" s="3" t="s">
        <v>166</v>
      </c>
      <c r="H33" s="3">
        <v>215096296</v>
      </c>
      <c r="I33" s="3" t="s">
        <v>749</v>
      </c>
      <c r="J33" s="3" t="s">
        <v>53</v>
      </c>
      <c r="K33" s="3" t="s">
        <v>63</v>
      </c>
      <c r="L33" s="3"/>
      <c r="M33" s="7"/>
      <c r="N33" s="7"/>
      <c r="O33" s="7"/>
      <c r="P33" s="7"/>
      <c r="Q33" s="7"/>
      <c r="R33" s="3"/>
    </row>
    <row r="34" spans="1:18" ht="91.5" customHeight="1">
      <c r="A34" s="3">
        <v>31</v>
      </c>
      <c r="B34" s="3" t="s">
        <v>59</v>
      </c>
      <c r="C34" s="3" t="s">
        <v>161</v>
      </c>
      <c r="D34" s="3" t="s">
        <v>168</v>
      </c>
      <c r="E34" s="3" t="s">
        <v>50</v>
      </c>
      <c r="F34" s="3" t="s">
        <v>11</v>
      </c>
      <c r="G34" s="3" t="s">
        <v>1728</v>
      </c>
      <c r="H34" s="3" t="s">
        <v>1729</v>
      </c>
      <c r="I34" s="3" t="s">
        <v>169</v>
      </c>
      <c r="J34" s="3" t="s">
        <v>53</v>
      </c>
      <c r="K34" s="3" t="s">
        <v>63</v>
      </c>
      <c r="L34" s="3"/>
      <c r="M34" s="7"/>
      <c r="N34" s="7"/>
      <c r="O34" s="7"/>
      <c r="P34" s="7"/>
      <c r="Q34" s="7"/>
      <c r="R34" s="3"/>
    </row>
    <row r="35" spans="1:18" ht="91.5" customHeight="1">
      <c r="A35" s="3">
        <v>32</v>
      </c>
      <c r="B35" s="3" t="s">
        <v>59</v>
      </c>
      <c r="C35" s="3" t="s">
        <v>170</v>
      </c>
      <c r="D35" s="3" t="s">
        <v>171</v>
      </c>
      <c r="E35" s="3" t="s">
        <v>47</v>
      </c>
      <c r="F35" s="3" t="s">
        <v>27</v>
      </c>
      <c r="G35" s="3" t="s">
        <v>172</v>
      </c>
      <c r="H35" s="3">
        <v>405078222</v>
      </c>
      <c r="I35" s="3" t="s">
        <v>173</v>
      </c>
      <c r="J35" s="3" t="s">
        <v>56</v>
      </c>
      <c r="K35" s="3" t="s">
        <v>63</v>
      </c>
      <c r="L35" s="3" t="s">
        <v>174</v>
      </c>
      <c r="M35" s="7">
        <v>4.7</v>
      </c>
      <c r="N35" s="7"/>
      <c r="O35" s="7"/>
      <c r="P35" s="7"/>
      <c r="Q35" s="7"/>
      <c r="R35" s="3"/>
    </row>
    <row r="36" spans="1:18" ht="91.5" customHeight="1">
      <c r="A36" s="3">
        <v>33</v>
      </c>
      <c r="B36" s="3" t="s">
        <v>59</v>
      </c>
      <c r="C36" s="3" t="s">
        <v>170</v>
      </c>
      <c r="D36" s="3" t="s">
        <v>175</v>
      </c>
      <c r="E36" s="3" t="s">
        <v>47</v>
      </c>
      <c r="F36" s="3" t="s">
        <v>27</v>
      </c>
      <c r="G36" s="3" t="s">
        <v>176</v>
      </c>
      <c r="H36" s="3">
        <v>404523208</v>
      </c>
      <c r="I36" s="3" t="s">
        <v>177</v>
      </c>
      <c r="J36" s="3" t="s">
        <v>56</v>
      </c>
      <c r="K36" s="3" t="s">
        <v>63</v>
      </c>
      <c r="L36" s="3" t="s">
        <v>178</v>
      </c>
      <c r="M36" s="7"/>
      <c r="N36" s="7"/>
      <c r="O36" s="7"/>
      <c r="P36" s="7"/>
      <c r="Q36" s="7">
        <v>20.75</v>
      </c>
      <c r="R36" s="3"/>
    </row>
    <row r="37" spans="1:18" ht="91.5" customHeight="1">
      <c r="A37" s="3">
        <v>34</v>
      </c>
      <c r="B37" s="3" t="s">
        <v>59</v>
      </c>
      <c r="C37" s="3" t="s">
        <v>170</v>
      </c>
      <c r="D37" s="3" t="s">
        <v>179</v>
      </c>
      <c r="E37" s="3" t="s">
        <v>47</v>
      </c>
      <c r="F37" s="3" t="s">
        <v>32</v>
      </c>
      <c r="G37" s="3" t="s">
        <v>180</v>
      </c>
      <c r="H37" s="3">
        <v>405218045</v>
      </c>
      <c r="I37" s="3" t="s">
        <v>181</v>
      </c>
      <c r="J37" s="3" t="s">
        <v>56</v>
      </c>
      <c r="K37" s="3" t="s">
        <v>63</v>
      </c>
      <c r="L37" s="3" t="s">
        <v>178</v>
      </c>
      <c r="M37" s="7"/>
      <c r="N37" s="7"/>
      <c r="O37" s="7"/>
      <c r="P37" s="7"/>
      <c r="Q37" s="7">
        <v>10</v>
      </c>
      <c r="R37" s="3"/>
    </row>
    <row r="38" spans="1:18" ht="91.5" customHeight="1">
      <c r="A38" s="3">
        <v>35</v>
      </c>
      <c r="B38" s="3" t="s">
        <v>59</v>
      </c>
      <c r="C38" s="3" t="s">
        <v>170</v>
      </c>
      <c r="D38" s="3" t="s">
        <v>182</v>
      </c>
      <c r="E38" s="3" t="s">
        <v>47</v>
      </c>
      <c r="F38" s="3" t="s">
        <v>32</v>
      </c>
      <c r="G38" s="3" t="s">
        <v>183</v>
      </c>
      <c r="H38" s="3">
        <v>404891612</v>
      </c>
      <c r="I38" s="3" t="s">
        <v>184</v>
      </c>
      <c r="J38" s="3" t="s">
        <v>56</v>
      </c>
      <c r="K38" s="3" t="s">
        <v>63</v>
      </c>
      <c r="L38" s="3" t="s">
        <v>185</v>
      </c>
      <c r="M38" s="7"/>
      <c r="N38" s="7">
        <v>3.5</v>
      </c>
      <c r="O38" s="7"/>
      <c r="P38" s="7"/>
      <c r="Q38" s="7"/>
      <c r="R38" s="3" t="s">
        <v>186</v>
      </c>
    </row>
    <row r="39" spans="1:18" ht="91.5" customHeight="1">
      <c r="A39" s="3">
        <v>36</v>
      </c>
      <c r="B39" s="3" t="s">
        <v>59</v>
      </c>
      <c r="C39" s="3" t="s">
        <v>170</v>
      </c>
      <c r="D39" s="3" t="s">
        <v>187</v>
      </c>
      <c r="E39" s="3" t="s">
        <v>49</v>
      </c>
      <c r="F39" s="3" t="s">
        <v>14</v>
      </c>
      <c r="G39" s="3" t="s">
        <v>1728</v>
      </c>
      <c r="H39" s="3" t="s">
        <v>1729</v>
      </c>
      <c r="I39" s="3" t="s">
        <v>188</v>
      </c>
      <c r="J39" s="3" t="s">
        <v>56</v>
      </c>
      <c r="K39" s="3" t="s">
        <v>63</v>
      </c>
      <c r="L39" s="3" t="s">
        <v>189</v>
      </c>
      <c r="M39" s="7"/>
      <c r="N39" s="7">
        <v>2.5</v>
      </c>
      <c r="O39" s="7">
        <v>0.2</v>
      </c>
      <c r="P39" s="7"/>
      <c r="Q39" s="7"/>
      <c r="R39" s="3"/>
    </row>
    <row r="40" spans="1:18" ht="91.5" customHeight="1">
      <c r="A40" s="3">
        <v>37</v>
      </c>
      <c r="B40" s="3" t="s">
        <v>59</v>
      </c>
      <c r="C40" s="3" t="s">
        <v>170</v>
      </c>
      <c r="D40" s="3" t="s">
        <v>190</v>
      </c>
      <c r="E40" s="3" t="s">
        <v>47</v>
      </c>
      <c r="F40" s="3" t="s">
        <v>26</v>
      </c>
      <c r="G40" s="3" t="s">
        <v>191</v>
      </c>
      <c r="H40" s="3" t="s">
        <v>1729</v>
      </c>
      <c r="I40" s="3" t="s">
        <v>192</v>
      </c>
      <c r="J40" s="3" t="s">
        <v>56</v>
      </c>
      <c r="K40" s="3" t="s">
        <v>63</v>
      </c>
      <c r="L40" s="3" t="s">
        <v>193</v>
      </c>
      <c r="M40" s="7"/>
      <c r="N40" s="7">
        <v>10.5</v>
      </c>
      <c r="O40" s="7"/>
      <c r="P40" s="7"/>
      <c r="Q40" s="7"/>
      <c r="R40" s="3"/>
    </row>
    <row r="41" spans="1:18" ht="91.5" customHeight="1">
      <c r="A41" s="3">
        <v>38</v>
      </c>
      <c r="B41" s="3" t="s">
        <v>59</v>
      </c>
      <c r="C41" s="3" t="s">
        <v>170</v>
      </c>
      <c r="D41" s="3" t="s">
        <v>194</v>
      </c>
      <c r="E41" s="3" t="s">
        <v>49</v>
      </c>
      <c r="F41" s="3" t="s">
        <v>37</v>
      </c>
      <c r="G41" s="3" t="s">
        <v>195</v>
      </c>
      <c r="H41" s="3">
        <v>202352596</v>
      </c>
      <c r="I41" s="3" t="s">
        <v>196</v>
      </c>
      <c r="J41" s="3" t="s">
        <v>56</v>
      </c>
      <c r="K41" s="3" t="s">
        <v>63</v>
      </c>
      <c r="L41" s="3" t="s">
        <v>197</v>
      </c>
      <c r="M41" s="7"/>
      <c r="N41" s="7"/>
      <c r="O41" s="7">
        <v>3.6</v>
      </c>
      <c r="P41" s="7"/>
      <c r="Q41" s="7"/>
      <c r="R41" s="3"/>
    </row>
    <row r="42" spans="1:18" ht="91.5" customHeight="1">
      <c r="A42" s="3">
        <v>39</v>
      </c>
      <c r="B42" s="3" t="s">
        <v>59</v>
      </c>
      <c r="C42" s="3" t="s">
        <v>170</v>
      </c>
      <c r="D42" s="3" t="s">
        <v>198</v>
      </c>
      <c r="E42" s="3" t="s">
        <v>49</v>
      </c>
      <c r="F42" s="3" t="s">
        <v>14</v>
      </c>
      <c r="G42" s="3" t="s">
        <v>199</v>
      </c>
      <c r="H42" s="3">
        <v>442263328</v>
      </c>
      <c r="I42" s="3" t="s">
        <v>200</v>
      </c>
      <c r="J42" s="3" t="s">
        <v>56</v>
      </c>
      <c r="K42" s="3" t="s">
        <v>63</v>
      </c>
      <c r="L42" s="3" t="s">
        <v>201</v>
      </c>
      <c r="M42" s="7"/>
      <c r="N42" s="7">
        <v>10.9</v>
      </c>
      <c r="O42" s="7"/>
      <c r="P42" s="7"/>
      <c r="Q42" s="7"/>
      <c r="R42" s="3"/>
    </row>
    <row r="43" spans="1:18" ht="91.5" customHeight="1">
      <c r="A43" s="3">
        <v>40</v>
      </c>
      <c r="B43" s="3" t="s">
        <v>59</v>
      </c>
      <c r="C43" s="3" t="s">
        <v>202</v>
      </c>
      <c r="D43" s="3" t="s">
        <v>203</v>
      </c>
      <c r="E43" s="3" t="s">
        <v>50</v>
      </c>
      <c r="F43" s="3" t="s">
        <v>11</v>
      </c>
      <c r="G43" s="3" t="s">
        <v>209</v>
      </c>
      <c r="H43" s="3">
        <v>405138211</v>
      </c>
      <c r="I43" s="3" t="s">
        <v>210</v>
      </c>
      <c r="J43" s="3" t="s">
        <v>56</v>
      </c>
      <c r="K43" s="3" t="s">
        <v>63</v>
      </c>
      <c r="L43" s="3" t="s">
        <v>215</v>
      </c>
      <c r="M43" s="7">
        <v>27</v>
      </c>
      <c r="N43" s="7"/>
      <c r="O43" s="11"/>
      <c r="P43" s="11"/>
      <c r="Q43" s="11"/>
      <c r="R43" s="13"/>
    </row>
    <row r="44" spans="1:18" ht="91.5" customHeight="1">
      <c r="A44" s="3">
        <v>41</v>
      </c>
      <c r="B44" s="3" t="s">
        <v>59</v>
      </c>
      <c r="C44" s="3" t="s">
        <v>202</v>
      </c>
      <c r="D44" s="3" t="s">
        <v>204</v>
      </c>
      <c r="E44" s="3" t="s">
        <v>47</v>
      </c>
      <c r="F44" s="3" t="s">
        <v>27</v>
      </c>
      <c r="G44" s="3" t="s">
        <v>211</v>
      </c>
      <c r="H44" s="3">
        <v>204576066</v>
      </c>
      <c r="I44" s="3" t="s">
        <v>212</v>
      </c>
      <c r="J44" s="3" t="s">
        <v>56</v>
      </c>
      <c r="K44" s="3" t="s">
        <v>63</v>
      </c>
      <c r="L44" s="3" t="s">
        <v>216</v>
      </c>
      <c r="M44" s="7">
        <v>14</v>
      </c>
      <c r="N44" s="10">
        <v>2</v>
      </c>
      <c r="O44" s="11"/>
      <c r="P44" s="11"/>
      <c r="Q44" s="11"/>
      <c r="R44" s="13"/>
    </row>
    <row r="45" spans="1:18" ht="91.5" customHeight="1">
      <c r="A45" s="3">
        <v>42</v>
      </c>
      <c r="B45" s="3" t="s">
        <v>59</v>
      </c>
      <c r="C45" s="7" t="s">
        <v>202</v>
      </c>
      <c r="D45" s="3" t="s">
        <v>205</v>
      </c>
      <c r="E45" s="3" t="s">
        <v>47</v>
      </c>
      <c r="F45" s="3" t="s">
        <v>27</v>
      </c>
      <c r="G45" s="3" t="s">
        <v>213</v>
      </c>
      <c r="H45" s="3">
        <v>404476973</v>
      </c>
      <c r="I45" s="3" t="s">
        <v>212</v>
      </c>
      <c r="J45" s="3" t="s">
        <v>56</v>
      </c>
      <c r="K45" s="3" t="s">
        <v>63</v>
      </c>
      <c r="L45" s="3" t="s">
        <v>217</v>
      </c>
      <c r="M45" s="7">
        <v>1.5</v>
      </c>
      <c r="N45" s="10"/>
      <c r="O45" s="11"/>
      <c r="P45" s="11"/>
      <c r="Q45" s="11"/>
      <c r="R45" s="13"/>
    </row>
    <row r="46" spans="1:18" ht="91.5" customHeight="1">
      <c r="A46" s="3">
        <v>43</v>
      </c>
      <c r="B46" s="3" t="s">
        <v>59</v>
      </c>
      <c r="C46" s="7" t="s">
        <v>202</v>
      </c>
      <c r="D46" s="3" t="s">
        <v>206</v>
      </c>
      <c r="E46" s="3" t="s">
        <v>47</v>
      </c>
      <c r="F46" s="3" t="s">
        <v>27</v>
      </c>
      <c r="G46" s="3" t="s">
        <v>1728</v>
      </c>
      <c r="H46" s="3" t="s">
        <v>1729</v>
      </c>
      <c r="I46" s="3" t="s">
        <v>212</v>
      </c>
      <c r="J46" s="3" t="s">
        <v>56</v>
      </c>
      <c r="K46" s="3" t="s">
        <v>63</v>
      </c>
      <c r="L46" s="3" t="s">
        <v>218</v>
      </c>
      <c r="M46" s="7"/>
      <c r="N46" s="7"/>
      <c r="O46" s="11"/>
      <c r="P46" s="7">
        <v>28</v>
      </c>
      <c r="Q46" s="11"/>
      <c r="R46" s="3"/>
    </row>
    <row r="47" spans="1:18" ht="91.5" customHeight="1">
      <c r="A47" s="3">
        <v>44</v>
      </c>
      <c r="B47" s="3" t="s">
        <v>59</v>
      </c>
      <c r="C47" s="7" t="s">
        <v>202</v>
      </c>
      <c r="D47" s="3" t="s">
        <v>207</v>
      </c>
      <c r="E47" s="3" t="s">
        <v>47</v>
      </c>
      <c r="F47" s="3" t="s">
        <v>27</v>
      </c>
      <c r="G47" s="3" t="s">
        <v>1730</v>
      </c>
      <c r="H47" s="3"/>
      <c r="I47" s="3" t="s">
        <v>212</v>
      </c>
      <c r="J47" s="3" t="s">
        <v>56</v>
      </c>
      <c r="K47" s="3" t="s">
        <v>63</v>
      </c>
      <c r="L47" s="3" t="s">
        <v>217</v>
      </c>
      <c r="M47" s="7">
        <v>5.6</v>
      </c>
      <c r="N47" s="11"/>
      <c r="O47" s="11"/>
      <c r="P47" s="11"/>
      <c r="Q47" s="11"/>
      <c r="R47" s="3"/>
    </row>
    <row r="48" spans="1:18" ht="91.5" customHeight="1">
      <c r="A48" s="3">
        <v>45</v>
      </c>
      <c r="B48" s="3" t="s">
        <v>59</v>
      </c>
      <c r="C48" s="7" t="s">
        <v>202</v>
      </c>
      <c r="D48" s="3" t="s">
        <v>208</v>
      </c>
      <c r="E48" s="3" t="s">
        <v>47</v>
      </c>
      <c r="F48" s="3" t="s">
        <v>27</v>
      </c>
      <c r="G48" s="3" t="s">
        <v>214</v>
      </c>
      <c r="H48" s="3">
        <v>404857721</v>
      </c>
      <c r="I48" s="3" t="s">
        <v>212</v>
      </c>
      <c r="J48" s="3" t="s">
        <v>56</v>
      </c>
      <c r="K48" s="3" t="s">
        <v>63</v>
      </c>
      <c r="L48" s="3" t="s">
        <v>217</v>
      </c>
      <c r="M48" s="7">
        <v>8</v>
      </c>
      <c r="N48" s="7"/>
      <c r="O48" s="11"/>
      <c r="P48" s="7"/>
      <c r="Q48" s="11"/>
      <c r="R48" s="3"/>
    </row>
    <row r="49" spans="1:18" ht="91.5" customHeight="1">
      <c r="A49" s="3">
        <v>46</v>
      </c>
      <c r="B49" s="3" t="s">
        <v>59</v>
      </c>
      <c r="C49" s="8" t="s">
        <v>347</v>
      </c>
      <c r="D49" s="14" t="s">
        <v>441</v>
      </c>
      <c r="E49" s="3" t="s">
        <v>49</v>
      </c>
      <c r="F49" s="3" t="s">
        <v>35</v>
      </c>
      <c r="G49" s="3" t="s">
        <v>423</v>
      </c>
      <c r="H49" s="3">
        <v>445468217</v>
      </c>
      <c r="I49" s="6" t="s">
        <v>442</v>
      </c>
      <c r="J49" s="3" t="s">
        <v>56</v>
      </c>
      <c r="K49" s="3" t="s">
        <v>63</v>
      </c>
      <c r="L49" s="6" t="s">
        <v>425</v>
      </c>
      <c r="M49" s="6">
        <v>5.5</v>
      </c>
      <c r="N49" s="6">
        <f>15*0.4+10*0.7</f>
        <v>13</v>
      </c>
      <c r="O49" s="6"/>
      <c r="P49" s="6"/>
      <c r="Q49" s="6">
        <v>0</v>
      </c>
      <c r="R49" s="8"/>
    </row>
    <row r="50" spans="1:18" ht="91.5" customHeight="1">
      <c r="A50" s="3">
        <v>47</v>
      </c>
      <c r="B50" s="3" t="s">
        <v>59</v>
      </c>
      <c r="C50" s="3" t="s">
        <v>347</v>
      </c>
      <c r="D50" s="14" t="s">
        <v>443</v>
      </c>
      <c r="E50" s="3" t="s">
        <v>49</v>
      </c>
      <c r="F50" s="3" t="s">
        <v>35</v>
      </c>
      <c r="G50" s="3" t="s">
        <v>1728</v>
      </c>
      <c r="H50" s="3" t="s">
        <v>1729</v>
      </c>
      <c r="I50" s="3" t="s">
        <v>444</v>
      </c>
      <c r="J50" s="3" t="s">
        <v>56</v>
      </c>
      <c r="K50" s="3" t="s">
        <v>63</v>
      </c>
      <c r="L50" s="3" t="s">
        <v>445</v>
      </c>
      <c r="M50" s="7"/>
      <c r="N50" s="7">
        <f>92*0.25+8.5</f>
        <v>31.5</v>
      </c>
      <c r="O50" s="7"/>
      <c r="P50" s="7"/>
      <c r="Q50" s="7"/>
      <c r="R50" s="3"/>
    </row>
    <row r="51" spans="1:18" ht="91.5" customHeight="1">
      <c r="A51" s="3">
        <v>48</v>
      </c>
      <c r="B51" s="3" t="s">
        <v>59</v>
      </c>
      <c r="C51" s="8" t="s">
        <v>347</v>
      </c>
      <c r="D51" s="14" t="s">
        <v>446</v>
      </c>
      <c r="E51" s="3" t="s">
        <v>49</v>
      </c>
      <c r="F51" s="3" t="s">
        <v>35</v>
      </c>
      <c r="G51" s="3" t="s">
        <v>447</v>
      </c>
      <c r="H51" s="3">
        <v>445487964</v>
      </c>
      <c r="I51" s="3" t="s">
        <v>448</v>
      </c>
      <c r="J51" s="3" t="s">
        <v>56</v>
      </c>
      <c r="K51" s="3" t="s">
        <v>63</v>
      </c>
      <c r="L51" s="6" t="s">
        <v>425</v>
      </c>
      <c r="M51" s="7"/>
      <c r="N51" s="7">
        <f>0.5*2</f>
        <v>1</v>
      </c>
      <c r="O51" s="7">
        <f>10*0.4+2*0.2+0.4</f>
        <v>4.8000000000000007</v>
      </c>
      <c r="P51" s="7"/>
      <c r="Q51" s="7"/>
      <c r="R51" s="3"/>
    </row>
    <row r="52" spans="1:18" ht="91.5" customHeight="1">
      <c r="A52" s="3">
        <v>49</v>
      </c>
      <c r="B52" s="3" t="s">
        <v>59</v>
      </c>
      <c r="C52" s="3" t="s">
        <v>347</v>
      </c>
      <c r="D52" s="14" t="s">
        <v>449</v>
      </c>
      <c r="E52" s="3" t="s">
        <v>49</v>
      </c>
      <c r="F52" s="3" t="s">
        <v>35</v>
      </c>
      <c r="G52" s="3" t="s">
        <v>450</v>
      </c>
      <c r="H52" s="3">
        <v>447863278</v>
      </c>
      <c r="I52" s="3" t="s">
        <v>451</v>
      </c>
      <c r="J52" s="3" t="s">
        <v>56</v>
      </c>
      <c r="K52" s="3" t="s">
        <v>63</v>
      </c>
      <c r="L52" s="3" t="s">
        <v>421</v>
      </c>
      <c r="M52" s="7"/>
      <c r="N52" s="7"/>
      <c r="O52" s="7"/>
      <c r="P52" s="7">
        <v>4680</v>
      </c>
      <c r="Q52" s="7"/>
      <c r="R52" s="3"/>
    </row>
    <row r="53" spans="1:18" ht="91.5" customHeight="1">
      <c r="A53" s="3">
        <v>50</v>
      </c>
      <c r="B53" s="3" t="s">
        <v>59</v>
      </c>
      <c r="C53" s="8" t="s">
        <v>347</v>
      </c>
      <c r="D53" s="14" t="s">
        <v>452</v>
      </c>
      <c r="E53" s="3" t="s">
        <v>49</v>
      </c>
      <c r="F53" s="3" t="s">
        <v>35</v>
      </c>
      <c r="G53" s="3" t="s">
        <v>453</v>
      </c>
      <c r="H53" s="3">
        <v>245623909</v>
      </c>
      <c r="I53" s="3" t="s">
        <v>454</v>
      </c>
      <c r="J53" s="3" t="s">
        <v>56</v>
      </c>
      <c r="K53" s="3" t="s">
        <v>63</v>
      </c>
      <c r="L53" s="3" t="s">
        <v>421</v>
      </c>
      <c r="M53" s="7">
        <v>12000</v>
      </c>
      <c r="N53" s="7"/>
      <c r="O53" s="7"/>
      <c r="P53" s="7"/>
      <c r="Q53" s="7"/>
      <c r="R53" s="3"/>
    </row>
    <row r="54" spans="1:18" ht="91.5" customHeight="1">
      <c r="A54" s="3">
        <v>51</v>
      </c>
      <c r="B54" s="3" t="s">
        <v>224</v>
      </c>
      <c r="C54" s="3" t="s">
        <v>347</v>
      </c>
      <c r="D54" s="14" t="s">
        <v>455</v>
      </c>
      <c r="E54" s="3" t="s">
        <v>49</v>
      </c>
      <c r="F54" s="3" t="s">
        <v>35</v>
      </c>
      <c r="G54" s="3" t="s">
        <v>456</v>
      </c>
      <c r="H54" s="3">
        <v>206255808</v>
      </c>
      <c r="I54" s="3" t="s">
        <v>457</v>
      </c>
      <c r="J54" s="3" t="s">
        <v>56</v>
      </c>
      <c r="K54" s="3" t="s">
        <v>63</v>
      </c>
      <c r="L54" s="6" t="s">
        <v>425</v>
      </c>
      <c r="M54" s="7"/>
      <c r="N54" s="7"/>
      <c r="O54" s="7">
        <f>33*0.4+22*0.2</f>
        <v>17.600000000000001</v>
      </c>
      <c r="P54" s="7"/>
      <c r="Q54" s="7"/>
      <c r="R54" s="3"/>
    </row>
    <row r="55" spans="1:18" ht="91.5" customHeight="1">
      <c r="A55" s="3">
        <v>52</v>
      </c>
      <c r="B55" s="3" t="s">
        <v>224</v>
      </c>
      <c r="C55" s="8" t="s">
        <v>347</v>
      </c>
      <c r="D55" s="14" t="s">
        <v>458</v>
      </c>
      <c r="E55" s="3" t="s">
        <v>49</v>
      </c>
      <c r="F55" s="3" t="s">
        <v>35</v>
      </c>
      <c r="G55" s="3" t="s">
        <v>459</v>
      </c>
      <c r="H55" s="3">
        <v>445462099</v>
      </c>
      <c r="I55" s="3" t="s">
        <v>460</v>
      </c>
      <c r="J55" s="3" t="s">
        <v>56</v>
      </c>
      <c r="K55" s="3" t="s">
        <v>63</v>
      </c>
      <c r="L55" s="3" t="s">
        <v>421</v>
      </c>
      <c r="M55" s="7"/>
      <c r="N55" s="7"/>
      <c r="O55" s="7"/>
      <c r="P55" s="7">
        <v>218</v>
      </c>
      <c r="Q55" s="7"/>
      <c r="R55" s="3"/>
    </row>
    <row r="56" spans="1:18" ht="91.5" customHeight="1">
      <c r="A56" s="3">
        <v>53</v>
      </c>
      <c r="B56" s="3" t="s">
        <v>224</v>
      </c>
      <c r="C56" s="3" t="s">
        <v>347</v>
      </c>
      <c r="D56" s="14" t="s">
        <v>461</v>
      </c>
      <c r="E56" s="3" t="s">
        <v>47</v>
      </c>
      <c r="F56" s="3" t="s">
        <v>47</v>
      </c>
      <c r="G56" s="3" t="s">
        <v>462</v>
      </c>
      <c r="H56" s="3">
        <v>445394369</v>
      </c>
      <c r="I56" s="3" t="s">
        <v>463</v>
      </c>
      <c r="J56" s="3" t="s">
        <v>56</v>
      </c>
      <c r="K56" s="3" t="s">
        <v>63</v>
      </c>
      <c r="L56" s="3" t="s">
        <v>421</v>
      </c>
      <c r="M56" s="7">
        <f>0.55+0.645+0.6+0.48</f>
        <v>2.2749999999999999</v>
      </c>
      <c r="N56" s="7"/>
      <c r="O56" s="7"/>
      <c r="P56" s="7"/>
      <c r="Q56" s="7"/>
      <c r="R56" s="3"/>
    </row>
    <row r="57" spans="1:18" ht="91.5" customHeight="1">
      <c r="A57" s="3">
        <v>54</v>
      </c>
      <c r="B57" s="3" t="s">
        <v>224</v>
      </c>
      <c r="C57" s="8" t="s">
        <v>347</v>
      </c>
      <c r="D57" s="14" t="s">
        <v>464</v>
      </c>
      <c r="E57" s="3" t="s">
        <v>47</v>
      </c>
      <c r="F57" s="3" t="s">
        <v>47</v>
      </c>
      <c r="G57" s="3" t="s">
        <v>465</v>
      </c>
      <c r="H57" s="3">
        <v>404427214</v>
      </c>
      <c r="I57" s="3" t="s">
        <v>466</v>
      </c>
      <c r="J57" s="3" t="s">
        <v>56</v>
      </c>
      <c r="K57" s="3" t="s">
        <v>63</v>
      </c>
      <c r="L57" s="3" t="s">
        <v>421</v>
      </c>
      <c r="M57" s="7">
        <v>16.25</v>
      </c>
      <c r="N57" s="7"/>
      <c r="O57" s="7"/>
      <c r="P57" s="7"/>
      <c r="Q57" s="7"/>
      <c r="R57" s="3"/>
    </row>
    <row r="58" spans="1:18" ht="91.5" customHeight="1">
      <c r="A58" s="3">
        <v>55</v>
      </c>
      <c r="B58" s="3" t="s">
        <v>224</v>
      </c>
      <c r="C58" s="3" t="s">
        <v>347</v>
      </c>
      <c r="D58" s="14" t="s">
        <v>467</v>
      </c>
      <c r="E58" s="3" t="s">
        <v>49</v>
      </c>
      <c r="F58" s="3" t="s">
        <v>35</v>
      </c>
      <c r="G58" s="3" t="s">
        <v>468</v>
      </c>
      <c r="H58" s="3">
        <v>437371050</v>
      </c>
      <c r="I58" s="3" t="s">
        <v>469</v>
      </c>
      <c r="J58" s="3" t="s">
        <v>56</v>
      </c>
      <c r="K58" s="3" t="s">
        <v>63</v>
      </c>
      <c r="L58" s="3" t="s">
        <v>421</v>
      </c>
      <c r="M58" s="7">
        <v>26</v>
      </c>
      <c r="N58" s="7"/>
      <c r="O58" s="7"/>
      <c r="P58" s="7"/>
      <c r="Q58" s="7"/>
      <c r="R58" s="3"/>
    </row>
    <row r="59" spans="1:18" s="4" customFormat="1" ht="91.5" customHeight="1">
      <c r="A59" s="3">
        <v>56</v>
      </c>
      <c r="B59" s="3" t="s">
        <v>224</v>
      </c>
      <c r="C59" s="9" t="s">
        <v>219</v>
      </c>
      <c r="D59" s="15" t="s">
        <v>220</v>
      </c>
      <c r="E59" s="9" t="s">
        <v>49</v>
      </c>
      <c r="F59" s="9" t="s">
        <v>14</v>
      </c>
      <c r="G59" s="9" t="s">
        <v>221</v>
      </c>
      <c r="H59" s="9">
        <v>417877952</v>
      </c>
      <c r="I59" s="9" t="s">
        <v>222</v>
      </c>
      <c r="J59" s="3" t="s">
        <v>56</v>
      </c>
      <c r="K59" s="9" t="s">
        <v>63</v>
      </c>
      <c r="L59" s="9" t="s">
        <v>223</v>
      </c>
      <c r="M59" s="16"/>
      <c r="N59" s="9">
        <v>76.099999999999994</v>
      </c>
      <c r="O59" s="16"/>
      <c r="P59" s="16"/>
      <c r="Q59" s="9">
        <v>58.7</v>
      </c>
      <c r="R59" s="9"/>
    </row>
    <row r="60" spans="1:18" ht="91.5" customHeight="1">
      <c r="A60" s="3">
        <v>57</v>
      </c>
      <c r="B60" s="3" t="s">
        <v>224</v>
      </c>
      <c r="C60" s="3" t="s">
        <v>119</v>
      </c>
      <c r="D60" s="3" t="s">
        <v>225</v>
      </c>
      <c r="E60" s="3" t="s">
        <v>47</v>
      </c>
      <c r="F60" s="3" t="s">
        <v>13</v>
      </c>
      <c r="G60" s="3" t="s">
        <v>226</v>
      </c>
      <c r="H60" s="3">
        <v>438109477</v>
      </c>
      <c r="I60" s="3" t="s">
        <v>227</v>
      </c>
      <c r="J60" s="3" t="s">
        <v>56</v>
      </c>
      <c r="K60" s="3" t="s">
        <v>63</v>
      </c>
      <c r="L60" s="3" t="s">
        <v>228</v>
      </c>
      <c r="M60" s="17"/>
      <c r="N60" s="7">
        <v>68.040000000000006</v>
      </c>
      <c r="O60" s="11"/>
      <c r="P60" s="17"/>
      <c r="Q60" s="11"/>
      <c r="R60" s="3"/>
    </row>
    <row r="61" spans="1:18" ht="91.5" customHeight="1">
      <c r="A61" s="3">
        <v>58</v>
      </c>
      <c r="B61" s="3" t="s">
        <v>224</v>
      </c>
      <c r="C61" s="3" t="s">
        <v>229</v>
      </c>
      <c r="D61" s="19" t="s">
        <v>230</v>
      </c>
      <c r="E61" s="3" t="s">
        <v>47</v>
      </c>
      <c r="F61" s="3" t="s">
        <v>231</v>
      </c>
      <c r="G61" s="3" t="s">
        <v>232</v>
      </c>
      <c r="H61" s="14" t="s">
        <v>233</v>
      </c>
      <c r="I61" s="3" t="s">
        <v>234</v>
      </c>
      <c r="J61" s="3" t="s">
        <v>56</v>
      </c>
      <c r="K61" s="3" t="s">
        <v>63</v>
      </c>
      <c r="L61" s="20"/>
      <c r="M61" s="8">
        <v>4.8</v>
      </c>
      <c r="N61" s="21"/>
      <c r="O61" s="21"/>
      <c r="P61" s="21"/>
      <c r="Q61" s="21"/>
      <c r="R61" s="21"/>
    </row>
    <row r="62" spans="1:18" ht="91.5" customHeight="1">
      <c r="A62" s="3">
        <v>59</v>
      </c>
      <c r="B62" s="3" t="s">
        <v>224</v>
      </c>
      <c r="C62" s="3" t="s">
        <v>229</v>
      </c>
      <c r="D62" s="3" t="s">
        <v>235</v>
      </c>
      <c r="E62" s="3" t="s">
        <v>236</v>
      </c>
      <c r="F62" s="3" t="s">
        <v>11</v>
      </c>
      <c r="G62" s="3" t="s">
        <v>1728</v>
      </c>
      <c r="H62" s="3" t="s">
        <v>1729</v>
      </c>
      <c r="I62" s="3" t="s">
        <v>237</v>
      </c>
      <c r="J62" s="3" t="s">
        <v>56</v>
      </c>
      <c r="K62" s="9" t="s">
        <v>63</v>
      </c>
      <c r="L62" s="3"/>
      <c r="M62" s="7">
        <v>7.1</v>
      </c>
      <c r="N62" s="11"/>
      <c r="O62" s="11"/>
      <c r="P62" s="11"/>
      <c r="Q62" s="11"/>
      <c r="R62" s="3"/>
    </row>
    <row r="63" spans="1:18" ht="91.5" customHeight="1">
      <c r="A63" s="3">
        <v>60</v>
      </c>
      <c r="B63" s="3" t="str">
        <f>B59</f>
        <v>თებერვალი</v>
      </c>
      <c r="C63" s="3" t="s">
        <v>122</v>
      </c>
      <c r="D63" s="3" t="s">
        <v>238</v>
      </c>
      <c r="E63" s="3" t="s">
        <v>47</v>
      </c>
      <c r="F63" s="3" t="s">
        <v>27</v>
      </c>
      <c r="G63" s="3" t="s">
        <v>1728</v>
      </c>
      <c r="H63" s="3" t="s">
        <v>1729</v>
      </c>
      <c r="I63" s="3" t="s">
        <v>239</v>
      </c>
      <c r="J63" s="3" t="s">
        <v>56</v>
      </c>
      <c r="K63" s="3" t="s">
        <v>63</v>
      </c>
      <c r="L63" s="7" t="s">
        <v>240</v>
      </c>
      <c r="M63" s="7"/>
      <c r="N63" s="10"/>
      <c r="O63" s="10">
        <v>5</v>
      </c>
      <c r="P63" s="11"/>
      <c r="Q63" s="7">
        <v>3.9</v>
      </c>
      <c r="R63" s="3"/>
    </row>
    <row r="64" spans="1:18" ht="91.5" customHeight="1">
      <c r="A64" s="3">
        <v>61</v>
      </c>
      <c r="B64" s="3" t="s">
        <v>224</v>
      </c>
      <c r="C64" s="7" t="s">
        <v>202</v>
      </c>
      <c r="D64" s="3" t="s">
        <v>751</v>
      </c>
      <c r="E64" s="3" t="s">
        <v>49</v>
      </c>
      <c r="F64" s="3" t="s">
        <v>14</v>
      </c>
      <c r="G64" s="3" t="s">
        <v>241</v>
      </c>
      <c r="H64" s="3" t="s">
        <v>1729</v>
      </c>
      <c r="I64" s="3" t="s">
        <v>242</v>
      </c>
      <c r="J64" s="3" t="s">
        <v>56</v>
      </c>
      <c r="K64" s="3" t="s">
        <v>63</v>
      </c>
      <c r="L64" s="3"/>
      <c r="M64" s="7"/>
      <c r="N64" s="11"/>
      <c r="O64" s="11"/>
      <c r="P64" s="7">
        <v>113</v>
      </c>
      <c r="Q64" s="11"/>
      <c r="R64" s="3"/>
    </row>
    <row r="65" spans="1:18" ht="91.5" customHeight="1">
      <c r="A65" s="3">
        <v>62</v>
      </c>
      <c r="B65" s="3" t="s">
        <v>224</v>
      </c>
      <c r="C65" s="7" t="s">
        <v>202</v>
      </c>
      <c r="D65" s="3" t="s">
        <v>752</v>
      </c>
      <c r="E65" s="3" t="s">
        <v>49</v>
      </c>
      <c r="F65" s="3" t="s">
        <v>14</v>
      </c>
      <c r="G65" s="3" t="s">
        <v>1728</v>
      </c>
      <c r="H65" s="3" t="s">
        <v>1729</v>
      </c>
      <c r="I65" s="3" t="s">
        <v>243</v>
      </c>
      <c r="J65" s="3" t="s">
        <v>56</v>
      </c>
      <c r="K65" s="3" t="s">
        <v>63</v>
      </c>
      <c r="L65" s="3"/>
      <c r="M65" s="7">
        <v>6.4</v>
      </c>
      <c r="N65" s="7">
        <v>3.17</v>
      </c>
      <c r="O65" s="11"/>
      <c r="P65" s="11"/>
      <c r="Q65" s="11"/>
      <c r="R65" s="3"/>
    </row>
    <row r="66" spans="1:18" ht="91.5" customHeight="1">
      <c r="A66" s="3">
        <v>63</v>
      </c>
      <c r="B66" s="3" t="s">
        <v>224</v>
      </c>
      <c r="C66" s="3" t="s">
        <v>244</v>
      </c>
      <c r="D66" s="3" t="s">
        <v>245</v>
      </c>
      <c r="E66" s="3" t="s">
        <v>50</v>
      </c>
      <c r="F66" s="3" t="s">
        <v>39</v>
      </c>
      <c r="G66" s="3" t="s">
        <v>246</v>
      </c>
      <c r="H66" s="3">
        <v>405115432</v>
      </c>
      <c r="I66" s="3" t="s">
        <v>247</v>
      </c>
      <c r="J66" s="3" t="s">
        <v>56</v>
      </c>
      <c r="K66" s="3" t="s">
        <v>63</v>
      </c>
      <c r="L66" s="3" t="s">
        <v>248</v>
      </c>
      <c r="M66" s="7"/>
      <c r="N66" s="7"/>
      <c r="O66" s="7"/>
      <c r="P66" s="7"/>
      <c r="Q66" s="7">
        <v>57</v>
      </c>
      <c r="R66" s="3" t="s">
        <v>15</v>
      </c>
    </row>
    <row r="67" spans="1:18" ht="91.5" customHeight="1">
      <c r="A67" s="3">
        <v>64</v>
      </c>
      <c r="B67" s="3" t="s">
        <v>224</v>
      </c>
      <c r="C67" s="3" t="s">
        <v>65</v>
      </c>
      <c r="D67" s="3" t="s">
        <v>249</v>
      </c>
      <c r="E67" s="3" t="s">
        <v>46</v>
      </c>
      <c r="F67" s="7" t="s">
        <v>25</v>
      </c>
      <c r="G67" s="7" t="s">
        <v>250</v>
      </c>
      <c r="H67" s="3">
        <v>206052206</v>
      </c>
      <c r="I67" s="7" t="s">
        <v>251</v>
      </c>
      <c r="J67" s="3" t="s">
        <v>56</v>
      </c>
      <c r="K67" s="3" t="s">
        <v>63</v>
      </c>
      <c r="L67" s="3" t="s">
        <v>252</v>
      </c>
      <c r="M67" s="3"/>
      <c r="N67" s="7">
        <v>368</v>
      </c>
      <c r="O67" s="7"/>
      <c r="P67" s="11"/>
      <c r="Q67" s="3"/>
      <c r="R67" s="3" t="s">
        <v>253</v>
      </c>
    </row>
    <row r="68" spans="1:18" ht="91.5" customHeight="1">
      <c r="A68" s="3">
        <v>65</v>
      </c>
      <c r="B68" s="3" t="s">
        <v>224</v>
      </c>
      <c r="C68" s="3" t="s">
        <v>65</v>
      </c>
      <c r="D68" s="3" t="s">
        <v>254</v>
      </c>
      <c r="E68" s="3" t="s">
        <v>49</v>
      </c>
      <c r="F68" s="3" t="s">
        <v>14</v>
      </c>
      <c r="G68" s="3" t="s">
        <v>1728</v>
      </c>
      <c r="H68" s="3" t="s">
        <v>1729</v>
      </c>
      <c r="I68" s="7" t="s">
        <v>255</v>
      </c>
      <c r="J68" s="3" t="s">
        <v>56</v>
      </c>
      <c r="K68" s="3" t="s">
        <v>63</v>
      </c>
      <c r="L68" s="3" t="s">
        <v>256</v>
      </c>
      <c r="M68" s="3"/>
      <c r="N68" s="7"/>
      <c r="O68" s="7"/>
      <c r="P68" s="7">
        <v>210</v>
      </c>
      <c r="Q68" s="11"/>
      <c r="R68" s="11"/>
    </row>
    <row r="69" spans="1:18" ht="91.5" customHeight="1">
      <c r="A69" s="3">
        <v>66</v>
      </c>
      <c r="B69" s="3" t="s">
        <v>224</v>
      </c>
      <c r="C69" s="3" t="s">
        <v>65</v>
      </c>
      <c r="D69" s="3" t="s">
        <v>257</v>
      </c>
      <c r="E69" s="3" t="s">
        <v>49</v>
      </c>
      <c r="F69" s="3" t="s">
        <v>14</v>
      </c>
      <c r="G69" s="3" t="s">
        <v>1728</v>
      </c>
      <c r="H69" s="3" t="s">
        <v>1729</v>
      </c>
      <c r="I69" s="7" t="s">
        <v>255</v>
      </c>
      <c r="J69" s="3" t="s">
        <v>56</v>
      </c>
      <c r="K69" s="3" t="s">
        <v>63</v>
      </c>
      <c r="L69" s="3" t="s">
        <v>256</v>
      </c>
      <c r="M69" s="3"/>
      <c r="N69" s="7"/>
      <c r="O69" s="7"/>
      <c r="P69" s="7">
        <v>113</v>
      </c>
      <c r="Q69" s="3"/>
      <c r="R69" s="11"/>
    </row>
    <row r="70" spans="1:18" ht="91.5" customHeight="1">
      <c r="A70" s="3">
        <v>67</v>
      </c>
      <c r="B70" s="3" t="s">
        <v>224</v>
      </c>
      <c r="C70" s="3" t="s">
        <v>65</v>
      </c>
      <c r="D70" s="3" t="s">
        <v>258</v>
      </c>
      <c r="E70" s="3" t="s">
        <v>47</v>
      </c>
      <c r="F70" s="3" t="s">
        <v>27</v>
      </c>
      <c r="G70" s="7" t="s">
        <v>259</v>
      </c>
      <c r="H70" s="7">
        <v>405004098</v>
      </c>
      <c r="I70" s="7" t="s">
        <v>260</v>
      </c>
      <c r="J70" s="3" t="s">
        <v>56</v>
      </c>
      <c r="K70" s="3" t="s">
        <v>63</v>
      </c>
      <c r="L70" s="7" t="s">
        <v>164</v>
      </c>
      <c r="M70" s="3"/>
      <c r="N70" s="7"/>
      <c r="O70" s="7"/>
      <c r="P70" s="11"/>
      <c r="Q70" s="7">
        <v>6</v>
      </c>
      <c r="R70" s="11"/>
    </row>
    <row r="71" spans="1:18" ht="91.5" customHeight="1">
      <c r="A71" s="3">
        <v>68</v>
      </c>
      <c r="B71" s="3" t="s">
        <v>224</v>
      </c>
      <c r="C71" s="3" t="s">
        <v>65</v>
      </c>
      <c r="D71" s="3" t="s">
        <v>261</v>
      </c>
      <c r="E71" s="3" t="s">
        <v>49</v>
      </c>
      <c r="F71" s="3" t="s">
        <v>14</v>
      </c>
      <c r="G71" s="7" t="s">
        <v>262</v>
      </c>
      <c r="H71" s="7">
        <v>404460187</v>
      </c>
      <c r="I71" s="7" t="s">
        <v>263</v>
      </c>
      <c r="J71" s="3" t="s">
        <v>56</v>
      </c>
      <c r="K71" s="3" t="s">
        <v>63</v>
      </c>
      <c r="L71" s="7" t="s">
        <v>264</v>
      </c>
      <c r="M71" s="3"/>
      <c r="N71" s="7">
        <v>0.3</v>
      </c>
      <c r="O71" s="7"/>
      <c r="P71" s="11"/>
      <c r="Q71" s="22"/>
      <c r="R71" s="11"/>
    </row>
    <row r="72" spans="1:18" ht="91.5" customHeight="1">
      <c r="A72" s="3">
        <v>69</v>
      </c>
      <c r="B72" s="3" t="s">
        <v>224</v>
      </c>
      <c r="C72" s="3" t="s">
        <v>65</v>
      </c>
      <c r="D72" s="3" t="s">
        <v>265</v>
      </c>
      <c r="E72" s="3" t="s">
        <v>49</v>
      </c>
      <c r="F72" s="3" t="s">
        <v>14</v>
      </c>
      <c r="G72" s="7" t="s">
        <v>266</v>
      </c>
      <c r="H72" s="7">
        <v>400018887</v>
      </c>
      <c r="I72" s="11" t="s">
        <v>267</v>
      </c>
      <c r="J72" s="3" t="s">
        <v>56</v>
      </c>
      <c r="K72" s="3" t="s">
        <v>63</v>
      </c>
      <c r="L72" s="7" t="s">
        <v>268</v>
      </c>
      <c r="M72" s="3">
        <v>4</v>
      </c>
      <c r="N72" s="3">
        <v>3.3</v>
      </c>
      <c r="O72" s="7"/>
      <c r="P72" s="11"/>
      <c r="Q72" s="3"/>
      <c r="R72" s="11"/>
    </row>
    <row r="73" spans="1:18" ht="91.5" customHeight="1">
      <c r="A73" s="3">
        <v>70</v>
      </c>
      <c r="B73" s="3" t="s">
        <v>224</v>
      </c>
      <c r="C73" s="3" t="s">
        <v>65</v>
      </c>
      <c r="D73" s="19" t="s">
        <v>269</v>
      </c>
      <c r="E73" s="7" t="s">
        <v>270</v>
      </c>
      <c r="F73" s="3" t="s">
        <v>14</v>
      </c>
      <c r="G73" s="7" t="s">
        <v>271</v>
      </c>
      <c r="H73" s="7">
        <v>406107029</v>
      </c>
      <c r="I73" s="7" t="s">
        <v>272</v>
      </c>
      <c r="J73" s="3" t="s">
        <v>56</v>
      </c>
      <c r="K73" s="7" t="s">
        <v>63</v>
      </c>
      <c r="L73" s="7" t="s">
        <v>273</v>
      </c>
      <c r="M73" s="7"/>
      <c r="N73" s="3">
        <v>15.7</v>
      </c>
      <c r="O73" s="7"/>
      <c r="P73" s="3"/>
      <c r="Q73" s="11"/>
      <c r="R73" s="11"/>
    </row>
    <row r="74" spans="1:18" ht="91.5" customHeight="1">
      <c r="A74" s="3">
        <v>71</v>
      </c>
      <c r="B74" s="3" t="s">
        <v>224</v>
      </c>
      <c r="C74" s="3" t="s">
        <v>65</v>
      </c>
      <c r="D74" s="3" t="s">
        <v>274</v>
      </c>
      <c r="E74" s="3" t="s">
        <v>49</v>
      </c>
      <c r="F74" s="3" t="s">
        <v>14</v>
      </c>
      <c r="G74" s="7" t="s">
        <v>275</v>
      </c>
      <c r="H74" s="7">
        <v>439414439</v>
      </c>
      <c r="I74" s="7" t="s">
        <v>276</v>
      </c>
      <c r="J74" s="3" t="s">
        <v>56</v>
      </c>
      <c r="K74" s="7" t="s">
        <v>63</v>
      </c>
      <c r="L74" s="7" t="s">
        <v>277</v>
      </c>
      <c r="M74" s="7"/>
      <c r="N74" s="7"/>
      <c r="O74" s="7"/>
      <c r="P74" s="7"/>
      <c r="Q74" s="3">
        <v>4.0999999999999996</v>
      </c>
      <c r="R74" s="7"/>
    </row>
    <row r="75" spans="1:18" ht="91.5" customHeight="1">
      <c r="A75" s="3">
        <v>72</v>
      </c>
      <c r="B75" s="3" t="s">
        <v>224</v>
      </c>
      <c r="C75" s="3" t="s">
        <v>65</v>
      </c>
      <c r="D75" s="7" t="s">
        <v>278</v>
      </c>
      <c r="E75" s="3" t="s">
        <v>47</v>
      </c>
      <c r="F75" s="3" t="s">
        <v>27</v>
      </c>
      <c r="G75" s="7" t="s">
        <v>279</v>
      </c>
      <c r="H75" s="7">
        <v>404497308</v>
      </c>
      <c r="I75" s="7" t="s">
        <v>280</v>
      </c>
      <c r="J75" s="3" t="s">
        <v>56</v>
      </c>
      <c r="K75" s="7" t="s">
        <v>63</v>
      </c>
      <c r="L75" s="7" t="s">
        <v>281</v>
      </c>
      <c r="M75" s="7">
        <v>0.5</v>
      </c>
      <c r="N75" s="7"/>
      <c r="O75" s="7">
        <v>3</v>
      </c>
      <c r="P75" s="7"/>
      <c r="Q75" s="7"/>
      <c r="R75" s="7"/>
    </row>
    <row r="76" spans="1:18" ht="91.5" customHeight="1">
      <c r="A76" s="3">
        <v>73</v>
      </c>
      <c r="B76" s="3" t="s">
        <v>224</v>
      </c>
      <c r="C76" s="3" t="s">
        <v>65</v>
      </c>
      <c r="D76" s="7" t="s">
        <v>282</v>
      </c>
      <c r="E76" s="3" t="s">
        <v>47</v>
      </c>
      <c r="F76" s="3" t="s">
        <v>27</v>
      </c>
      <c r="G76" s="7" t="s">
        <v>283</v>
      </c>
      <c r="H76" s="7">
        <v>405007335</v>
      </c>
      <c r="I76" s="7" t="s">
        <v>284</v>
      </c>
      <c r="J76" s="3" t="s">
        <v>56</v>
      </c>
      <c r="K76" s="7" t="s">
        <v>63</v>
      </c>
      <c r="L76" s="7" t="s">
        <v>285</v>
      </c>
      <c r="M76" s="7"/>
      <c r="N76" s="7">
        <v>2.8</v>
      </c>
      <c r="O76" s="7"/>
      <c r="P76" s="7"/>
      <c r="Q76" s="3"/>
      <c r="R76" s="7"/>
    </row>
    <row r="77" spans="1:18" ht="91.5" customHeight="1">
      <c r="A77" s="3">
        <v>74</v>
      </c>
      <c r="B77" s="3" t="s">
        <v>224</v>
      </c>
      <c r="C77" s="3" t="s">
        <v>65</v>
      </c>
      <c r="D77" s="7" t="s">
        <v>286</v>
      </c>
      <c r="E77" s="3" t="s">
        <v>47</v>
      </c>
      <c r="F77" s="3" t="s">
        <v>27</v>
      </c>
      <c r="G77" s="7" t="s">
        <v>287</v>
      </c>
      <c r="H77" s="7">
        <v>400048202</v>
      </c>
      <c r="I77" s="7" t="s">
        <v>288</v>
      </c>
      <c r="J77" s="3" t="s">
        <v>56</v>
      </c>
      <c r="K77" s="7" t="s">
        <v>63</v>
      </c>
      <c r="L77" s="7" t="s">
        <v>289</v>
      </c>
      <c r="M77" s="7"/>
      <c r="N77" s="7"/>
      <c r="O77" s="7"/>
      <c r="P77" s="7"/>
      <c r="Q77" s="7">
        <v>13.1</v>
      </c>
      <c r="R77" s="7"/>
    </row>
    <row r="78" spans="1:18" ht="91.5" customHeight="1">
      <c r="A78" s="3">
        <v>75</v>
      </c>
      <c r="B78" s="3" t="s">
        <v>224</v>
      </c>
      <c r="C78" s="3" t="s">
        <v>65</v>
      </c>
      <c r="D78" s="7" t="s">
        <v>290</v>
      </c>
      <c r="E78" s="3" t="s">
        <v>47</v>
      </c>
      <c r="F78" s="3" t="s">
        <v>27</v>
      </c>
      <c r="G78" s="7" t="s">
        <v>291</v>
      </c>
      <c r="H78" s="7">
        <v>404515253</v>
      </c>
      <c r="I78" s="7" t="s">
        <v>288</v>
      </c>
      <c r="J78" s="3" t="s">
        <v>56</v>
      </c>
      <c r="K78" s="7" t="s">
        <v>63</v>
      </c>
      <c r="L78" s="7" t="s">
        <v>292</v>
      </c>
      <c r="M78" s="7"/>
      <c r="N78" s="7">
        <v>10.7</v>
      </c>
      <c r="O78" s="7"/>
      <c r="P78" s="7"/>
      <c r="Q78" s="7"/>
      <c r="R78" s="7"/>
    </row>
    <row r="79" spans="1:18" ht="91.5" customHeight="1">
      <c r="A79" s="3">
        <v>76</v>
      </c>
      <c r="B79" s="3" t="s">
        <v>224</v>
      </c>
      <c r="C79" s="3" t="s">
        <v>65</v>
      </c>
      <c r="D79" s="7" t="s">
        <v>293</v>
      </c>
      <c r="E79" s="3" t="s">
        <v>47</v>
      </c>
      <c r="F79" s="3" t="s">
        <v>27</v>
      </c>
      <c r="G79" s="7" t="s">
        <v>294</v>
      </c>
      <c r="H79" s="7">
        <v>205169716</v>
      </c>
      <c r="I79" s="7" t="s">
        <v>295</v>
      </c>
      <c r="J79" s="3" t="s">
        <v>56</v>
      </c>
      <c r="K79" s="7" t="s">
        <v>63</v>
      </c>
      <c r="L79" s="7" t="s">
        <v>296</v>
      </c>
      <c r="M79" s="7"/>
      <c r="N79" s="7"/>
      <c r="O79" s="7"/>
      <c r="P79" s="7"/>
      <c r="Q79" s="7">
        <v>7</v>
      </c>
      <c r="R79" s="7"/>
    </row>
    <row r="80" spans="1:18" ht="91.5" customHeight="1">
      <c r="A80" s="3">
        <v>77</v>
      </c>
      <c r="B80" s="3" t="s">
        <v>224</v>
      </c>
      <c r="C80" s="3" t="s">
        <v>65</v>
      </c>
      <c r="D80" s="7" t="s">
        <v>297</v>
      </c>
      <c r="E80" s="3" t="s">
        <v>47</v>
      </c>
      <c r="F80" s="3" t="s">
        <v>27</v>
      </c>
      <c r="G80" s="7" t="s">
        <v>298</v>
      </c>
      <c r="H80" s="7">
        <v>405099325</v>
      </c>
      <c r="I80" s="7" t="s">
        <v>299</v>
      </c>
      <c r="J80" s="3" t="s">
        <v>56</v>
      </c>
      <c r="K80" s="7" t="s">
        <v>63</v>
      </c>
      <c r="L80" s="7" t="s">
        <v>300</v>
      </c>
      <c r="M80" s="7">
        <v>15</v>
      </c>
      <c r="N80" s="3"/>
      <c r="O80" s="7"/>
      <c r="P80" s="7"/>
      <c r="Q80" s="7"/>
      <c r="R80" s="7" t="s">
        <v>301</v>
      </c>
    </row>
    <row r="81" spans="1:18" ht="91.5" customHeight="1">
      <c r="A81" s="3">
        <v>78</v>
      </c>
      <c r="B81" s="3" t="s">
        <v>224</v>
      </c>
      <c r="C81" s="3" t="s">
        <v>65</v>
      </c>
      <c r="D81" s="7" t="s">
        <v>302</v>
      </c>
      <c r="E81" s="3" t="s">
        <v>50</v>
      </c>
      <c r="F81" s="7" t="s">
        <v>11</v>
      </c>
      <c r="G81" s="3" t="s">
        <v>1728</v>
      </c>
      <c r="H81" s="3" t="s">
        <v>1729</v>
      </c>
      <c r="I81" s="7" t="s">
        <v>303</v>
      </c>
      <c r="J81" s="3" t="s">
        <v>56</v>
      </c>
      <c r="K81" s="7" t="s">
        <v>63</v>
      </c>
      <c r="L81" s="7" t="s">
        <v>154</v>
      </c>
      <c r="M81" s="11"/>
      <c r="N81" s="7"/>
      <c r="O81" s="7"/>
      <c r="P81" s="7"/>
      <c r="Q81" s="3">
        <v>10</v>
      </c>
      <c r="R81" s="7"/>
    </row>
    <row r="82" spans="1:18" ht="91.5" customHeight="1">
      <c r="A82" s="3">
        <v>79</v>
      </c>
      <c r="B82" s="3" t="s">
        <v>224</v>
      </c>
      <c r="C82" s="3" t="s">
        <v>65</v>
      </c>
      <c r="D82" s="7" t="s">
        <v>304</v>
      </c>
      <c r="E82" s="3" t="s">
        <v>50</v>
      </c>
      <c r="F82" s="7" t="s">
        <v>11</v>
      </c>
      <c r="G82" s="3" t="s">
        <v>1728</v>
      </c>
      <c r="H82" s="3" t="s">
        <v>1729</v>
      </c>
      <c r="I82" s="7" t="s">
        <v>305</v>
      </c>
      <c r="J82" s="3" t="s">
        <v>56</v>
      </c>
      <c r="K82" s="7" t="s">
        <v>63</v>
      </c>
      <c r="L82" s="7" t="s">
        <v>306</v>
      </c>
      <c r="M82" s="3">
        <v>7</v>
      </c>
      <c r="N82" s="7"/>
      <c r="O82" s="7"/>
      <c r="P82" s="7"/>
      <c r="Q82" s="7"/>
      <c r="R82" s="7" t="s">
        <v>301</v>
      </c>
    </row>
    <row r="83" spans="1:18" ht="91.5" customHeight="1">
      <c r="A83" s="3">
        <v>80</v>
      </c>
      <c r="B83" s="3" t="s">
        <v>224</v>
      </c>
      <c r="C83" s="3" t="s">
        <v>65</v>
      </c>
      <c r="D83" s="7" t="s">
        <v>307</v>
      </c>
      <c r="E83" s="3" t="s">
        <v>50</v>
      </c>
      <c r="F83" s="7" t="s">
        <v>11</v>
      </c>
      <c r="G83" s="7" t="s">
        <v>308</v>
      </c>
      <c r="H83" s="7">
        <v>425362823</v>
      </c>
      <c r="I83" s="7" t="s">
        <v>309</v>
      </c>
      <c r="J83" s="3" t="s">
        <v>56</v>
      </c>
      <c r="K83" s="7" t="s">
        <v>63</v>
      </c>
      <c r="L83" s="7" t="s">
        <v>154</v>
      </c>
      <c r="M83" s="7">
        <v>31</v>
      </c>
      <c r="N83" s="7"/>
      <c r="O83" s="7"/>
      <c r="P83" s="7"/>
      <c r="Q83" s="7"/>
      <c r="R83" s="7"/>
    </row>
    <row r="84" spans="1:18" ht="91.5" customHeight="1">
      <c r="A84" s="3">
        <v>81</v>
      </c>
      <c r="B84" s="3" t="s">
        <v>224</v>
      </c>
      <c r="C84" s="3" t="s">
        <v>65</v>
      </c>
      <c r="D84" s="7" t="s">
        <v>310</v>
      </c>
      <c r="E84" s="3" t="s">
        <v>50</v>
      </c>
      <c r="F84" s="7" t="s">
        <v>11</v>
      </c>
      <c r="G84" s="3" t="s">
        <v>1728</v>
      </c>
      <c r="H84" s="3" t="s">
        <v>1729</v>
      </c>
      <c r="I84" s="7" t="s">
        <v>311</v>
      </c>
      <c r="J84" s="3" t="s">
        <v>56</v>
      </c>
      <c r="K84" s="7" t="s">
        <v>63</v>
      </c>
      <c r="L84" s="7" t="s">
        <v>312</v>
      </c>
      <c r="M84" s="7">
        <v>9.4</v>
      </c>
      <c r="N84" s="7"/>
      <c r="O84" s="7"/>
      <c r="P84" s="7"/>
      <c r="Q84" s="7">
        <v>11</v>
      </c>
      <c r="R84" s="7"/>
    </row>
    <row r="85" spans="1:18" ht="91.5" customHeight="1">
      <c r="A85" s="3">
        <v>82</v>
      </c>
      <c r="B85" s="3" t="s">
        <v>224</v>
      </c>
      <c r="C85" s="3" t="s">
        <v>65</v>
      </c>
      <c r="D85" s="7" t="s">
        <v>313</v>
      </c>
      <c r="E85" s="3" t="s">
        <v>50</v>
      </c>
      <c r="F85" s="7" t="s">
        <v>11</v>
      </c>
      <c r="G85" s="3" t="s">
        <v>1728</v>
      </c>
      <c r="H85" s="3" t="s">
        <v>1729</v>
      </c>
      <c r="I85" s="7" t="s">
        <v>314</v>
      </c>
      <c r="J85" s="3" t="s">
        <v>56</v>
      </c>
      <c r="K85" s="7" t="s">
        <v>63</v>
      </c>
      <c r="L85" s="7" t="s">
        <v>315</v>
      </c>
      <c r="M85" s="7"/>
      <c r="N85" s="7"/>
      <c r="O85" s="7"/>
      <c r="P85" s="7"/>
      <c r="Q85" s="7">
        <v>18.3</v>
      </c>
      <c r="R85" s="7"/>
    </row>
    <row r="86" spans="1:18" ht="91.5" customHeight="1">
      <c r="A86" s="3">
        <v>83</v>
      </c>
      <c r="B86" s="3" t="s">
        <v>224</v>
      </c>
      <c r="C86" s="3" t="s">
        <v>65</v>
      </c>
      <c r="D86" s="7" t="s">
        <v>316</v>
      </c>
      <c r="E86" s="3" t="s">
        <v>50</v>
      </c>
      <c r="F86" s="7" t="s">
        <v>11</v>
      </c>
      <c r="G86" s="3" t="s">
        <v>1728</v>
      </c>
      <c r="H86" s="3" t="s">
        <v>1729</v>
      </c>
      <c r="I86" s="7" t="s">
        <v>317</v>
      </c>
      <c r="J86" s="3" t="s">
        <v>56</v>
      </c>
      <c r="K86" s="7" t="s">
        <v>63</v>
      </c>
      <c r="L86" s="7" t="s">
        <v>318</v>
      </c>
      <c r="M86" s="7"/>
      <c r="N86" s="7"/>
      <c r="O86" s="7"/>
      <c r="P86" s="7"/>
      <c r="Q86" s="7">
        <v>13</v>
      </c>
      <c r="R86" s="7"/>
    </row>
    <row r="87" spans="1:18" ht="91.5" customHeight="1">
      <c r="A87" s="3">
        <v>84</v>
      </c>
      <c r="B87" s="3" t="s">
        <v>224</v>
      </c>
      <c r="C87" s="3" t="s">
        <v>65</v>
      </c>
      <c r="D87" s="7" t="s">
        <v>319</v>
      </c>
      <c r="E87" s="3" t="s">
        <v>50</v>
      </c>
      <c r="F87" s="7" t="s">
        <v>11</v>
      </c>
      <c r="G87" s="7" t="s">
        <v>1728</v>
      </c>
      <c r="H87" s="3" t="s">
        <v>1729</v>
      </c>
      <c r="I87" s="7" t="s">
        <v>320</v>
      </c>
      <c r="J87" s="3" t="s">
        <v>56</v>
      </c>
      <c r="K87" s="7" t="s">
        <v>63</v>
      </c>
      <c r="L87" s="7" t="s">
        <v>318</v>
      </c>
      <c r="M87" s="7"/>
      <c r="N87" s="7"/>
      <c r="O87" s="7"/>
      <c r="P87" s="7"/>
      <c r="Q87" s="7">
        <v>14</v>
      </c>
      <c r="R87" s="7"/>
    </row>
    <row r="88" spans="1:18" ht="91.5" customHeight="1">
      <c r="A88" s="3">
        <v>85</v>
      </c>
      <c r="B88" s="3" t="s">
        <v>224</v>
      </c>
      <c r="C88" s="3" t="s">
        <v>65</v>
      </c>
      <c r="D88" s="7" t="s">
        <v>321</v>
      </c>
      <c r="E88" s="3" t="s">
        <v>50</v>
      </c>
      <c r="F88" s="7" t="s">
        <v>11</v>
      </c>
      <c r="G88" s="3" t="s">
        <v>1728</v>
      </c>
      <c r="H88" s="3" t="s">
        <v>1729</v>
      </c>
      <c r="I88" s="7" t="s">
        <v>322</v>
      </c>
      <c r="J88" s="3" t="s">
        <v>56</v>
      </c>
      <c r="K88" s="7" t="s">
        <v>63</v>
      </c>
      <c r="L88" s="7" t="s">
        <v>323</v>
      </c>
      <c r="M88" s="7">
        <v>3.2</v>
      </c>
      <c r="N88" s="7"/>
      <c r="O88" s="7"/>
      <c r="P88" s="7"/>
      <c r="Q88" s="7"/>
      <c r="R88" s="7"/>
    </row>
    <row r="89" spans="1:18" ht="91.5" customHeight="1">
      <c r="A89" s="3">
        <v>86</v>
      </c>
      <c r="B89" s="3" t="s">
        <v>224</v>
      </c>
      <c r="C89" s="3" t="s">
        <v>65</v>
      </c>
      <c r="D89" s="7" t="s">
        <v>324</v>
      </c>
      <c r="E89" s="3" t="s">
        <v>50</v>
      </c>
      <c r="F89" s="7" t="s">
        <v>11</v>
      </c>
      <c r="G89" s="7" t="s">
        <v>325</v>
      </c>
      <c r="H89" s="7">
        <v>422718027</v>
      </c>
      <c r="I89" s="7" t="s">
        <v>326</v>
      </c>
      <c r="J89" s="3" t="s">
        <v>56</v>
      </c>
      <c r="K89" s="7" t="s">
        <v>63</v>
      </c>
      <c r="L89" s="7" t="s">
        <v>327</v>
      </c>
      <c r="M89" s="7">
        <v>30</v>
      </c>
      <c r="N89" s="7"/>
      <c r="O89" s="7"/>
      <c r="P89" s="7"/>
      <c r="Q89" s="7"/>
      <c r="R89" s="7"/>
    </row>
    <row r="90" spans="1:18" ht="91.5" customHeight="1">
      <c r="A90" s="3">
        <v>87</v>
      </c>
      <c r="B90" s="3" t="s">
        <v>224</v>
      </c>
      <c r="C90" s="3" t="s">
        <v>65</v>
      </c>
      <c r="D90" s="7" t="s">
        <v>328</v>
      </c>
      <c r="E90" s="3" t="s">
        <v>50</v>
      </c>
      <c r="F90" s="7" t="s">
        <v>11</v>
      </c>
      <c r="G90" s="7" t="s">
        <v>1728</v>
      </c>
      <c r="H90" s="3" t="s">
        <v>1729</v>
      </c>
      <c r="I90" s="7" t="s">
        <v>329</v>
      </c>
      <c r="J90" s="3" t="s">
        <v>56</v>
      </c>
      <c r="K90" s="7" t="s">
        <v>63</v>
      </c>
      <c r="L90" s="7" t="s">
        <v>330</v>
      </c>
      <c r="M90" s="7">
        <v>95</v>
      </c>
      <c r="N90" s="7"/>
      <c r="O90" s="7"/>
      <c r="P90" s="7"/>
      <c r="Q90" s="7"/>
      <c r="R90" s="7"/>
    </row>
    <row r="91" spans="1:18" ht="91.5" customHeight="1">
      <c r="A91" s="3">
        <v>88</v>
      </c>
      <c r="B91" s="3" t="s">
        <v>224</v>
      </c>
      <c r="C91" s="3" t="s">
        <v>65</v>
      </c>
      <c r="D91" s="7" t="s">
        <v>331</v>
      </c>
      <c r="E91" s="3" t="s">
        <v>49</v>
      </c>
      <c r="F91" s="3" t="s">
        <v>14</v>
      </c>
      <c r="G91" s="7" t="s">
        <v>332</v>
      </c>
      <c r="H91" s="7">
        <v>404983749</v>
      </c>
      <c r="I91" s="7" t="s">
        <v>333</v>
      </c>
      <c r="J91" s="3" t="s">
        <v>56</v>
      </c>
      <c r="K91" s="7" t="s">
        <v>63</v>
      </c>
      <c r="L91" s="7" t="s">
        <v>334</v>
      </c>
      <c r="M91" s="7">
        <v>7.25</v>
      </c>
      <c r="N91" s="7"/>
      <c r="O91" s="7"/>
      <c r="P91" s="7"/>
      <c r="Q91" s="7"/>
      <c r="R91" s="7"/>
    </row>
    <row r="92" spans="1:18" ht="91.5" customHeight="1">
      <c r="A92" s="3">
        <v>89</v>
      </c>
      <c r="B92" s="3" t="s">
        <v>224</v>
      </c>
      <c r="C92" s="3" t="s">
        <v>65</v>
      </c>
      <c r="D92" s="7" t="s">
        <v>335</v>
      </c>
      <c r="E92" s="3" t="s">
        <v>49</v>
      </c>
      <c r="F92" s="3" t="s">
        <v>14</v>
      </c>
      <c r="G92" s="7" t="s">
        <v>336</v>
      </c>
      <c r="H92" s="7">
        <v>416288528</v>
      </c>
      <c r="I92" s="7" t="s">
        <v>337</v>
      </c>
      <c r="J92" s="3" t="s">
        <v>56</v>
      </c>
      <c r="K92" s="7" t="s">
        <v>63</v>
      </c>
      <c r="L92" s="7" t="s">
        <v>338</v>
      </c>
      <c r="M92" s="7">
        <v>12.2</v>
      </c>
      <c r="N92" s="7"/>
      <c r="O92" s="7"/>
      <c r="P92" s="7"/>
      <c r="Q92" s="7"/>
      <c r="R92" s="7"/>
    </row>
    <row r="93" spans="1:18" ht="91.5" customHeight="1">
      <c r="A93" s="3">
        <v>90</v>
      </c>
      <c r="B93" s="3" t="s">
        <v>224</v>
      </c>
      <c r="C93" s="3" t="s">
        <v>65</v>
      </c>
      <c r="D93" s="7" t="s">
        <v>339</v>
      </c>
      <c r="E93" s="3" t="s">
        <v>50</v>
      </c>
      <c r="F93" s="7" t="s">
        <v>11</v>
      </c>
      <c r="G93" s="7" t="s">
        <v>1728</v>
      </c>
      <c r="H93" s="3" t="s">
        <v>1729</v>
      </c>
      <c r="I93" s="7" t="s">
        <v>340</v>
      </c>
      <c r="J93" s="3" t="s">
        <v>56</v>
      </c>
      <c r="K93" s="7" t="s">
        <v>63</v>
      </c>
      <c r="L93" s="7" t="s">
        <v>164</v>
      </c>
      <c r="M93" s="7"/>
      <c r="N93" s="7"/>
      <c r="O93" s="7"/>
      <c r="P93" s="7"/>
      <c r="Q93" s="7">
        <v>10.5</v>
      </c>
      <c r="R93" s="7"/>
    </row>
    <row r="94" spans="1:18" ht="91.5" customHeight="1">
      <c r="A94" s="3">
        <v>91</v>
      </c>
      <c r="B94" s="3" t="s">
        <v>224</v>
      </c>
      <c r="C94" s="3" t="s">
        <v>65</v>
      </c>
      <c r="D94" s="7" t="s">
        <v>341</v>
      </c>
      <c r="E94" s="3" t="s">
        <v>50</v>
      </c>
      <c r="F94" s="7" t="s">
        <v>11</v>
      </c>
      <c r="G94" s="7" t="s">
        <v>1728</v>
      </c>
      <c r="H94" s="3" t="s">
        <v>1729</v>
      </c>
      <c r="I94" s="7" t="s">
        <v>342</v>
      </c>
      <c r="J94" s="3" t="s">
        <v>56</v>
      </c>
      <c r="K94" s="7" t="s">
        <v>63</v>
      </c>
      <c r="L94" s="7" t="s">
        <v>164</v>
      </c>
      <c r="M94" s="7">
        <v>4.8</v>
      </c>
      <c r="N94" s="7"/>
      <c r="O94" s="7"/>
      <c r="P94" s="7"/>
      <c r="Q94" s="7"/>
      <c r="R94" s="11"/>
    </row>
    <row r="95" spans="1:18" ht="91.5" customHeight="1">
      <c r="A95" s="3">
        <v>92</v>
      </c>
      <c r="B95" s="3" t="s">
        <v>224</v>
      </c>
      <c r="C95" s="3" t="s">
        <v>65</v>
      </c>
      <c r="D95" s="7" t="s">
        <v>343</v>
      </c>
      <c r="E95" s="3" t="s">
        <v>50</v>
      </c>
      <c r="F95" s="7" t="s">
        <v>11</v>
      </c>
      <c r="G95" s="3" t="s">
        <v>1728</v>
      </c>
      <c r="H95" s="3" t="s">
        <v>1729</v>
      </c>
      <c r="I95" s="7" t="s">
        <v>344</v>
      </c>
      <c r="J95" s="3" t="s">
        <v>56</v>
      </c>
      <c r="K95" s="7" t="s">
        <v>63</v>
      </c>
      <c r="L95" s="7" t="s">
        <v>164</v>
      </c>
      <c r="M95" s="7">
        <v>14.4</v>
      </c>
      <c r="N95" s="7"/>
      <c r="O95" s="7"/>
      <c r="P95" s="7"/>
      <c r="Q95" s="7"/>
      <c r="R95" s="11"/>
    </row>
    <row r="96" spans="1:18" ht="91.5" customHeight="1">
      <c r="A96" s="3">
        <v>93</v>
      </c>
      <c r="B96" s="3" t="s">
        <v>224</v>
      </c>
      <c r="C96" s="3" t="s">
        <v>65</v>
      </c>
      <c r="D96" s="3" t="s">
        <v>345</v>
      </c>
      <c r="E96" s="3" t="s">
        <v>45</v>
      </c>
      <c r="F96" s="3" t="s">
        <v>23</v>
      </c>
      <c r="G96" s="3" t="s">
        <v>370</v>
      </c>
      <c r="H96" s="3">
        <v>200135558</v>
      </c>
      <c r="I96" s="3" t="s">
        <v>371</v>
      </c>
      <c r="J96" s="3" t="s">
        <v>53</v>
      </c>
      <c r="K96" s="7" t="s">
        <v>63</v>
      </c>
      <c r="L96" s="3"/>
      <c r="M96" s="3"/>
      <c r="N96" s="11"/>
      <c r="O96" s="11"/>
      <c r="P96" s="11"/>
      <c r="Q96" s="7"/>
      <c r="R96" s="3" t="s">
        <v>398</v>
      </c>
    </row>
    <row r="97" spans="1:18" ht="91.5" customHeight="1">
      <c r="A97" s="3">
        <v>94</v>
      </c>
      <c r="B97" s="3" t="s">
        <v>224</v>
      </c>
      <c r="C97" s="3" t="s">
        <v>65</v>
      </c>
      <c r="D97" s="3" t="s">
        <v>346</v>
      </c>
      <c r="E97" s="3" t="s">
        <v>49</v>
      </c>
      <c r="F97" s="3" t="s">
        <v>36</v>
      </c>
      <c r="G97" s="3" t="s">
        <v>372</v>
      </c>
      <c r="H97" s="3">
        <v>404555572</v>
      </c>
      <c r="I97" s="3" t="s">
        <v>373</v>
      </c>
      <c r="J97" s="3" t="s">
        <v>54</v>
      </c>
      <c r="K97" s="7" t="s">
        <v>63</v>
      </c>
      <c r="L97" s="3"/>
      <c r="M97" s="3"/>
      <c r="N97" s="11"/>
      <c r="O97" s="11"/>
      <c r="P97" s="11"/>
      <c r="Q97" s="11"/>
      <c r="R97" s="3" t="s">
        <v>399</v>
      </c>
    </row>
    <row r="98" spans="1:18" ht="91.5" customHeight="1">
      <c r="A98" s="3">
        <v>95</v>
      </c>
      <c r="B98" s="3" t="s">
        <v>224</v>
      </c>
      <c r="C98" s="3" t="s">
        <v>347</v>
      </c>
      <c r="D98" s="3" t="s">
        <v>348</v>
      </c>
      <c r="E98" s="3" t="s">
        <v>49</v>
      </c>
      <c r="F98" s="3" t="s">
        <v>36</v>
      </c>
      <c r="G98" s="3" t="s">
        <v>374</v>
      </c>
      <c r="H98" s="3">
        <v>404555726</v>
      </c>
      <c r="I98" s="3" t="s">
        <v>375</v>
      </c>
      <c r="J98" s="3" t="s">
        <v>55</v>
      </c>
      <c r="K98" s="7" t="s">
        <v>63</v>
      </c>
      <c r="L98" s="3"/>
      <c r="M98" s="3"/>
      <c r="N98" s="11"/>
      <c r="O98" s="11"/>
      <c r="P98" s="11"/>
      <c r="Q98" s="11"/>
      <c r="R98" s="3" t="s">
        <v>400</v>
      </c>
    </row>
    <row r="99" spans="1:18" ht="91.5" customHeight="1">
      <c r="A99" s="3">
        <v>96</v>
      </c>
      <c r="B99" s="3" t="s">
        <v>224</v>
      </c>
      <c r="C99" s="3" t="s">
        <v>65</v>
      </c>
      <c r="D99" s="3" t="s">
        <v>349</v>
      </c>
      <c r="E99" s="3" t="s">
        <v>49</v>
      </c>
      <c r="F99" s="3" t="s">
        <v>37</v>
      </c>
      <c r="G99" s="3" t="s">
        <v>98</v>
      </c>
      <c r="H99" s="3">
        <v>404943683</v>
      </c>
      <c r="I99" s="3" t="s">
        <v>99</v>
      </c>
      <c r="J99" s="3" t="s">
        <v>55</v>
      </c>
      <c r="K99" s="7" t="s">
        <v>63</v>
      </c>
      <c r="L99" s="3"/>
      <c r="M99" s="3"/>
      <c r="N99" s="11"/>
      <c r="O99" s="11"/>
      <c r="P99" s="11"/>
      <c r="Q99" s="11"/>
      <c r="R99" s="3" t="s">
        <v>401</v>
      </c>
    </row>
    <row r="100" spans="1:18" ht="91.5" customHeight="1">
      <c r="A100" s="3">
        <v>97</v>
      </c>
      <c r="B100" s="3" t="s">
        <v>224</v>
      </c>
      <c r="C100" s="3" t="s">
        <v>65</v>
      </c>
      <c r="D100" s="3" t="s">
        <v>350</v>
      </c>
      <c r="E100" s="3" t="s">
        <v>49</v>
      </c>
      <c r="F100" s="3" t="s">
        <v>38</v>
      </c>
      <c r="G100" s="3" t="s">
        <v>376</v>
      </c>
      <c r="H100" s="3">
        <v>400074940</v>
      </c>
      <c r="I100" s="3" t="s">
        <v>377</v>
      </c>
      <c r="J100" s="3" t="s">
        <v>55</v>
      </c>
      <c r="K100" s="7" t="s">
        <v>63</v>
      </c>
      <c r="L100" s="3"/>
      <c r="M100" s="3"/>
      <c r="N100" s="11"/>
      <c r="O100" s="11"/>
      <c r="P100" s="11"/>
      <c r="Q100" s="11"/>
      <c r="R100" s="3" t="s">
        <v>402</v>
      </c>
    </row>
    <row r="101" spans="1:18" ht="91.5" customHeight="1">
      <c r="A101" s="3">
        <v>98</v>
      </c>
      <c r="B101" s="3" t="s">
        <v>224</v>
      </c>
      <c r="C101" s="3" t="s">
        <v>65</v>
      </c>
      <c r="D101" s="3" t="s">
        <v>351</v>
      </c>
      <c r="E101" s="3" t="s">
        <v>47</v>
      </c>
      <c r="F101" s="3" t="s">
        <v>27</v>
      </c>
      <c r="G101" s="3" t="s">
        <v>378</v>
      </c>
      <c r="H101" s="3">
        <v>405107389</v>
      </c>
      <c r="I101" s="3" t="s">
        <v>379</v>
      </c>
      <c r="J101" s="3" t="s">
        <v>53</v>
      </c>
      <c r="K101" s="7" t="s">
        <v>63</v>
      </c>
      <c r="L101" s="3"/>
      <c r="M101" s="3"/>
      <c r="N101" s="11"/>
      <c r="O101" s="11"/>
      <c r="P101" s="11"/>
      <c r="Q101" s="11"/>
      <c r="R101" s="3"/>
    </row>
    <row r="102" spans="1:18" ht="91.5" customHeight="1">
      <c r="A102" s="3">
        <v>99</v>
      </c>
      <c r="B102" s="3" t="s">
        <v>224</v>
      </c>
      <c r="C102" s="3" t="s">
        <v>65</v>
      </c>
      <c r="D102" s="3" t="s">
        <v>352</v>
      </c>
      <c r="E102" s="3" t="s">
        <v>16</v>
      </c>
      <c r="F102" s="3" t="s">
        <v>42</v>
      </c>
      <c r="G102" s="3" t="s">
        <v>380</v>
      </c>
      <c r="H102" s="3">
        <v>205287875</v>
      </c>
      <c r="I102" s="3" t="s">
        <v>381</v>
      </c>
      <c r="J102" s="3" t="s">
        <v>53</v>
      </c>
      <c r="K102" s="3" t="s">
        <v>117</v>
      </c>
      <c r="L102" s="3"/>
      <c r="M102" s="3"/>
      <c r="N102" s="11"/>
      <c r="O102" s="11"/>
      <c r="P102" s="11"/>
      <c r="Q102" s="11"/>
      <c r="R102" s="3" t="s">
        <v>403</v>
      </c>
    </row>
    <row r="103" spans="1:18" ht="91.5" customHeight="1">
      <c r="A103" s="3">
        <v>100</v>
      </c>
      <c r="B103" s="3" t="s">
        <v>224</v>
      </c>
      <c r="C103" s="3" t="s">
        <v>65</v>
      </c>
      <c r="D103" s="3" t="s">
        <v>353</v>
      </c>
      <c r="E103" s="3" t="s">
        <v>47</v>
      </c>
      <c r="F103" s="3" t="s">
        <v>28</v>
      </c>
      <c r="G103" s="3" t="s">
        <v>382</v>
      </c>
      <c r="H103" s="3">
        <v>404872303</v>
      </c>
      <c r="I103" s="3" t="s">
        <v>383</v>
      </c>
      <c r="J103" s="3" t="s">
        <v>56</v>
      </c>
      <c r="K103" s="3" t="s">
        <v>117</v>
      </c>
      <c r="L103" s="3"/>
      <c r="M103" s="3"/>
      <c r="N103" s="11"/>
      <c r="O103" s="11"/>
      <c r="P103" s="11"/>
      <c r="Q103" s="11"/>
      <c r="R103" s="3" t="s">
        <v>404</v>
      </c>
    </row>
    <row r="104" spans="1:18" ht="91.5" customHeight="1">
      <c r="A104" s="3">
        <v>101</v>
      </c>
      <c r="B104" s="3" t="s">
        <v>224</v>
      </c>
      <c r="C104" s="3" t="s">
        <v>65</v>
      </c>
      <c r="D104" s="3" t="s">
        <v>354</v>
      </c>
      <c r="E104" s="3" t="s">
        <v>49</v>
      </c>
      <c r="F104" s="3" t="s">
        <v>38</v>
      </c>
      <c r="G104" s="3" t="s">
        <v>376</v>
      </c>
      <c r="H104" s="3">
        <v>400074940</v>
      </c>
      <c r="I104" s="3" t="s">
        <v>377</v>
      </c>
      <c r="J104" s="3" t="s">
        <v>55</v>
      </c>
      <c r="K104" s="3" t="s">
        <v>63</v>
      </c>
      <c r="L104" s="3"/>
      <c r="M104" s="3"/>
      <c r="N104" s="11"/>
      <c r="O104" s="11"/>
      <c r="P104" s="11"/>
      <c r="Q104" s="11"/>
      <c r="R104" s="3" t="s">
        <v>405</v>
      </c>
    </row>
    <row r="105" spans="1:18" ht="91.5" customHeight="1">
      <c r="A105" s="3">
        <v>102</v>
      </c>
      <c r="B105" s="3" t="s">
        <v>224</v>
      </c>
      <c r="C105" s="3" t="s">
        <v>65</v>
      </c>
      <c r="D105" s="3" t="s">
        <v>355</v>
      </c>
      <c r="E105" s="3" t="s">
        <v>49</v>
      </c>
      <c r="F105" s="3" t="s">
        <v>38</v>
      </c>
      <c r="G105" s="3" t="s">
        <v>376</v>
      </c>
      <c r="H105" s="3">
        <v>400074940</v>
      </c>
      <c r="I105" s="3" t="s">
        <v>377</v>
      </c>
      <c r="J105" s="3" t="s">
        <v>55</v>
      </c>
      <c r="K105" s="3" t="s">
        <v>63</v>
      </c>
      <c r="L105" s="3"/>
      <c r="M105" s="3"/>
      <c r="N105" s="11"/>
      <c r="O105" s="11"/>
      <c r="P105" s="11"/>
      <c r="Q105" s="11"/>
      <c r="R105" s="3" t="s">
        <v>406</v>
      </c>
    </row>
    <row r="106" spans="1:18" ht="91.5" customHeight="1">
      <c r="A106" s="3">
        <v>103</v>
      </c>
      <c r="B106" s="3" t="s">
        <v>224</v>
      </c>
      <c r="C106" s="3" t="s">
        <v>65</v>
      </c>
      <c r="D106" s="3" t="s">
        <v>356</v>
      </c>
      <c r="E106" s="3" t="s">
        <v>49</v>
      </c>
      <c r="F106" s="3" t="s">
        <v>38</v>
      </c>
      <c r="G106" s="3" t="s">
        <v>376</v>
      </c>
      <c r="H106" s="3">
        <v>400074940</v>
      </c>
      <c r="I106" s="3" t="s">
        <v>377</v>
      </c>
      <c r="J106" s="3" t="s">
        <v>55</v>
      </c>
      <c r="K106" s="3" t="s">
        <v>63</v>
      </c>
      <c r="L106" s="3"/>
      <c r="M106" s="3"/>
      <c r="N106" s="11"/>
      <c r="O106" s="11"/>
      <c r="P106" s="11"/>
      <c r="Q106" s="11"/>
      <c r="R106" s="3" t="s">
        <v>407</v>
      </c>
    </row>
    <row r="107" spans="1:18" ht="91.5" customHeight="1">
      <c r="A107" s="3">
        <v>104</v>
      </c>
      <c r="B107" s="3" t="s">
        <v>224</v>
      </c>
      <c r="C107" s="3" t="s">
        <v>65</v>
      </c>
      <c r="D107" s="3" t="s">
        <v>357</v>
      </c>
      <c r="E107" s="3" t="s">
        <v>49</v>
      </c>
      <c r="F107" s="3" t="s">
        <v>37</v>
      </c>
      <c r="G107" s="3" t="s">
        <v>98</v>
      </c>
      <c r="H107" s="3">
        <v>404943683</v>
      </c>
      <c r="I107" s="3" t="s">
        <v>99</v>
      </c>
      <c r="J107" s="3" t="s">
        <v>55</v>
      </c>
      <c r="K107" s="3" t="s">
        <v>63</v>
      </c>
      <c r="L107" s="3"/>
      <c r="M107" s="3"/>
      <c r="N107" s="11"/>
      <c r="O107" s="11"/>
      <c r="P107" s="11"/>
      <c r="Q107" s="11"/>
      <c r="R107" s="3" t="s">
        <v>408</v>
      </c>
    </row>
    <row r="108" spans="1:18" ht="91.5" customHeight="1">
      <c r="A108" s="3">
        <v>105</v>
      </c>
      <c r="B108" s="3" t="s">
        <v>224</v>
      </c>
      <c r="C108" s="3" t="s">
        <v>65</v>
      </c>
      <c r="D108" s="3" t="s">
        <v>506</v>
      </c>
      <c r="E108" s="3" t="s">
        <v>49</v>
      </c>
      <c r="F108" s="3" t="s">
        <v>14</v>
      </c>
      <c r="G108" s="7" t="s">
        <v>507</v>
      </c>
      <c r="H108" s="7">
        <v>454410281</v>
      </c>
      <c r="I108" s="7" t="s">
        <v>508</v>
      </c>
      <c r="J108" s="3" t="s">
        <v>56</v>
      </c>
      <c r="K108" s="3" t="s">
        <v>63</v>
      </c>
      <c r="L108" s="7" t="s">
        <v>509</v>
      </c>
      <c r="M108" s="3">
        <v>7</v>
      </c>
      <c r="N108" s="7">
        <v>8.32</v>
      </c>
      <c r="O108" s="7"/>
      <c r="P108" s="11"/>
      <c r="Q108" s="22"/>
      <c r="R108" s="11"/>
    </row>
    <row r="109" spans="1:18" ht="91.5" customHeight="1">
      <c r="A109" s="3">
        <v>106</v>
      </c>
      <c r="B109" s="3" t="s">
        <v>224</v>
      </c>
      <c r="C109" s="3" t="s">
        <v>65</v>
      </c>
      <c r="D109" s="3" t="s">
        <v>510</v>
      </c>
      <c r="E109" s="3" t="s">
        <v>49</v>
      </c>
      <c r="F109" s="3" t="s">
        <v>14</v>
      </c>
      <c r="G109" s="7" t="s">
        <v>511</v>
      </c>
      <c r="H109" s="7">
        <v>206255808</v>
      </c>
      <c r="I109" s="11" t="s">
        <v>512</v>
      </c>
      <c r="J109" s="3" t="s">
        <v>56</v>
      </c>
      <c r="K109" s="3" t="s">
        <v>63</v>
      </c>
      <c r="L109" s="7" t="s">
        <v>513</v>
      </c>
      <c r="M109" s="3"/>
      <c r="N109" s="3">
        <v>10.65</v>
      </c>
      <c r="O109" s="7"/>
      <c r="P109" s="11"/>
      <c r="Q109" s="3"/>
      <c r="R109" s="11"/>
    </row>
    <row r="110" spans="1:18" ht="91.5" customHeight="1">
      <c r="A110" s="3">
        <v>107</v>
      </c>
      <c r="B110" s="3" t="s">
        <v>224</v>
      </c>
      <c r="C110" s="3" t="s">
        <v>65</v>
      </c>
      <c r="D110" s="3" t="s">
        <v>514</v>
      </c>
      <c r="E110" s="3" t="s">
        <v>49</v>
      </c>
      <c r="F110" s="3" t="s">
        <v>14</v>
      </c>
      <c r="G110" s="7" t="s">
        <v>515</v>
      </c>
      <c r="H110" s="7">
        <v>201954411</v>
      </c>
      <c r="I110" s="7" t="s">
        <v>516</v>
      </c>
      <c r="J110" s="3" t="s">
        <v>56</v>
      </c>
      <c r="K110" s="3" t="s">
        <v>63</v>
      </c>
      <c r="L110" s="7" t="s">
        <v>517</v>
      </c>
      <c r="M110" s="7"/>
      <c r="N110" s="3"/>
      <c r="O110" s="7"/>
      <c r="P110" s="3"/>
      <c r="Q110" s="7">
        <v>10</v>
      </c>
      <c r="R110" s="11"/>
    </row>
    <row r="111" spans="1:18" ht="91.5" customHeight="1">
      <c r="A111" s="3">
        <v>108</v>
      </c>
      <c r="B111" s="3" t="s">
        <v>224</v>
      </c>
      <c r="C111" s="3" t="s">
        <v>65</v>
      </c>
      <c r="D111" s="3" t="s">
        <v>518</v>
      </c>
      <c r="E111" s="7" t="s">
        <v>12</v>
      </c>
      <c r="F111" s="7" t="s">
        <v>12</v>
      </c>
      <c r="G111" s="7" t="s">
        <v>519</v>
      </c>
      <c r="H111" s="7">
        <v>202054114</v>
      </c>
      <c r="I111" s="7" t="s">
        <v>516</v>
      </c>
      <c r="J111" s="3" t="s">
        <v>56</v>
      </c>
      <c r="K111" s="3" t="s">
        <v>63</v>
      </c>
      <c r="L111" s="7" t="s">
        <v>520</v>
      </c>
      <c r="M111" s="7"/>
      <c r="N111" s="7"/>
      <c r="O111" s="7"/>
      <c r="P111" s="7"/>
      <c r="Q111" s="3">
        <v>68</v>
      </c>
      <c r="R111" s="3" t="s">
        <v>521</v>
      </c>
    </row>
    <row r="112" spans="1:18" ht="91.5" customHeight="1">
      <c r="A112" s="3">
        <v>109</v>
      </c>
      <c r="B112" s="3" t="s">
        <v>224</v>
      </c>
      <c r="C112" s="3" t="s">
        <v>65</v>
      </c>
      <c r="D112" s="3" t="s">
        <v>522</v>
      </c>
      <c r="E112" s="3" t="s">
        <v>50</v>
      </c>
      <c r="F112" s="3" t="s">
        <v>11</v>
      </c>
      <c r="G112" s="7" t="s">
        <v>523</v>
      </c>
      <c r="H112" s="7">
        <v>201953537</v>
      </c>
      <c r="I112" s="7" t="s">
        <v>516</v>
      </c>
      <c r="J112" s="3" t="s">
        <v>56</v>
      </c>
      <c r="K112" s="3" t="s">
        <v>63</v>
      </c>
      <c r="L112" s="7" t="s">
        <v>524</v>
      </c>
      <c r="M112" s="7"/>
      <c r="N112" s="7"/>
      <c r="O112" s="7"/>
      <c r="P112" s="7"/>
      <c r="Q112" s="7">
        <v>73.099999999999994</v>
      </c>
      <c r="R112" s="7"/>
    </row>
    <row r="113" spans="1:18" ht="91.5" customHeight="1">
      <c r="A113" s="3">
        <v>110</v>
      </c>
      <c r="B113" s="3" t="s">
        <v>224</v>
      </c>
      <c r="C113" s="3" t="s">
        <v>65</v>
      </c>
      <c r="D113" s="3" t="s">
        <v>525</v>
      </c>
      <c r="E113" s="7" t="s">
        <v>12</v>
      </c>
      <c r="F113" s="7" t="s">
        <v>12</v>
      </c>
      <c r="G113" s="7" t="s">
        <v>526</v>
      </c>
      <c r="H113" s="7">
        <v>404395622</v>
      </c>
      <c r="I113" s="7" t="s">
        <v>527</v>
      </c>
      <c r="J113" s="3" t="s">
        <v>56</v>
      </c>
      <c r="K113" s="3" t="s">
        <v>63</v>
      </c>
      <c r="L113" s="7" t="s">
        <v>528</v>
      </c>
      <c r="M113" s="7"/>
      <c r="N113" s="7"/>
      <c r="O113" s="7"/>
      <c r="P113" s="7"/>
      <c r="Q113" s="3">
        <v>166</v>
      </c>
      <c r="R113" s="7"/>
    </row>
    <row r="114" spans="1:18" ht="91.5" customHeight="1">
      <c r="A114" s="3">
        <v>111</v>
      </c>
      <c r="B114" s="3" t="s">
        <v>224</v>
      </c>
      <c r="C114" s="3" t="s">
        <v>65</v>
      </c>
      <c r="D114" s="3" t="s">
        <v>529</v>
      </c>
      <c r="E114" s="3" t="s">
        <v>50</v>
      </c>
      <c r="F114" s="3" t="s">
        <v>11</v>
      </c>
      <c r="G114" s="7" t="s">
        <v>1728</v>
      </c>
      <c r="H114" s="3" t="s">
        <v>1729</v>
      </c>
      <c r="I114" s="7" t="s">
        <v>516</v>
      </c>
      <c r="J114" s="3" t="s">
        <v>56</v>
      </c>
      <c r="K114" s="3" t="s">
        <v>63</v>
      </c>
      <c r="L114" s="7" t="s">
        <v>530</v>
      </c>
      <c r="M114" s="7">
        <v>109</v>
      </c>
      <c r="N114" s="7"/>
      <c r="O114" s="7"/>
      <c r="P114" s="7"/>
      <c r="Q114" s="7"/>
      <c r="R114" s="7" t="s">
        <v>531</v>
      </c>
    </row>
    <row r="115" spans="1:18" ht="91.5" customHeight="1">
      <c r="A115" s="3">
        <v>112</v>
      </c>
      <c r="B115" s="3" t="s">
        <v>224</v>
      </c>
      <c r="C115" s="3" t="s">
        <v>358</v>
      </c>
      <c r="D115" s="3" t="s">
        <v>359</v>
      </c>
      <c r="E115" s="3" t="s">
        <v>47</v>
      </c>
      <c r="F115" s="3" t="s">
        <v>30</v>
      </c>
      <c r="G115" s="3" t="s">
        <v>1728</v>
      </c>
      <c r="H115" s="3" t="s">
        <v>1729</v>
      </c>
      <c r="I115" s="3" t="s">
        <v>384</v>
      </c>
      <c r="J115" s="3" t="s">
        <v>53</v>
      </c>
      <c r="K115" s="3" t="s">
        <v>63</v>
      </c>
      <c r="L115" s="3"/>
      <c r="M115" s="3"/>
      <c r="N115" s="11"/>
      <c r="O115" s="11"/>
      <c r="P115" s="11"/>
      <c r="Q115" s="11"/>
      <c r="R115" s="3"/>
    </row>
    <row r="116" spans="1:18" ht="91.5" customHeight="1">
      <c r="A116" s="3">
        <v>113</v>
      </c>
      <c r="B116" s="3" t="s">
        <v>224</v>
      </c>
      <c r="C116" s="3" t="s">
        <v>347</v>
      </c>
      <c r="D116" s="3" t="s">
        <v>360</v>
      </c>
      <c r="E116" s="3" t="s">
        <v>49</v>
      </c>
      <c r="F116" s="3" t="s">
        <v>36</v>
      </c>
      <c r="G116" s="3" t="s">
        <v>374</v>
      </c>
      <c r="H116" s="3">
        <v>404555726</v>
      </c>
      <c r="I116" s="3" t="s">
        <v>385</v>
      </c>
      <c r="J116" s="3" t="s">
        <v>54</v>
      </c>
      <c r="K116" s="3" t="s">
        <v>63</v>
      </c>
      <c r="L116" s="3"/>
      <c r="M116" s="3"/>
      <c r="N116" s="11"/>
      <c r="O116" s="11"/>
      <c r="P116" s="11"/>
      <c r="Q116" s="11"/>
      <c r="R116" s="3" t="s">
        <v>409</v>
      </c>
    </row>
    <row r="117" spans="1:18" ht="91.5" customHeight="1">
      <c r="A117" s="3">
        <v>114</v>
      </c>
      <c r="B117" s="3" t="s">
        <v>224</v>
      </c>
      <c r="C117" s="3" t="s">
        <v>109</v>
      </c>
      <c r="D117" s="3" t="s">
        <v>361</v>
      </c>
      <c r="E117" s="3" t="s">
        <v>44</v>
      </c>
      <c r="F117" s="3" t="s">
        <v>22</v>
      </c>
      <c r="G117" s="3" t="s">
        <v>386</v>
      </c>
      <c r="H117" s="3">
        <v>419993840</v>
      </c>
      <c r="I117" s="3" t="s">
        <v>387</v>
      </c>
      <c r="J117" s="3" t="s">
        <v>54</v>
      </c>
      <c r="K117" s="3" t="s">
        <v>63</v>
      </c>
      <c r="L117" s="3"/>
      <c r="M117" s="3"/>
      <c r="N117" s="11"/>
      <c r="O117" s="11"/>
      <c r="P117" s="11"/>
      <c r="Q117" s="11"/>
      <c r="R117" s="3"/>
    </row>
    <row r="118" spans="1:18" ht="91.5" customHeight="1">
      <c r="A118" s="3">
        <v>115</v>
      </c>
      <c r="B118" s="3" t="s">
        <v>224</v>
      </c>
      <c r="C118" s="3" t="s">
        <v>65</v>
      </c>
      <c r="D118" s="3" t="s">
        <v>362</v>
      </c>
      <c r="E118" s="3" t="s">
        <v>50</v>
      </c>
      <c r="F118" s="3" t="s">
        <v>11</v>
      </c>
      <c r="G118" s="3" t="s">
        <v>388</v>
      </c>
      <c r="H118" s="3">
        <v>406221501</v>
      </c>
      <c r="I118" s="3" t="s">
        <v>389</v>
      </c>
      <c r="J118" s="3" t="s">
        <v>56</v>
      </c>
      <c r="K118" s="3" t="s">
        <v>117</v>
      </c>
      <c r="L118" s="3"/>
      <c r="M118" s="3"/>
      <c r="N118" s="11"/>
      <c r="O118" s="11"/>
      <c r="P118" s="11"/>
      <c r="Q118" s="11"/>
      <c r="R118" s="3" t="s">
        <v>410</v>
      </c>
    </row>
    <row r="119" spans="1:18" ht="91.5" customHeight="1">
      <c r="A119" s="3">
        <v>116</v>
      </c>
      <c r="B119" s="3" t="s">
        <v>224</v>
      </c>
      <c r="C119" s="3" t="s">
        <v>65</v>
      </c>
      <c r="D119" s="3" t="s">
        <v>363</v>
      </c>
      <c r="E119" s="3" t="s">
        <v>49</v>
      </c>
      <c r="F119" s="3" t="s">
        <v>36</v>
      </c>
      <c r="G119" s="3" t="s">
        <v>390</v>
      </c>
      <c r="H119" s="3">
        <v>402012237</v>
      </c>
      <c r="I119" s="3" t="s">
        <v>391</v>
      </c>
      <c r="J119" s="3" t="s">
        <v>54</v>
      </c>
      <c r="K119" s="3" t="s">
        <v>63</v>
      </c>
      <c r="L119" s="3"/>
      <c r="M119" s="3"/>
      <c r="N119" s="11"/>
      <c r="O119" s="11"/>
      <c r="P119" s="11"/>
      <c r="Q119" s="11"/>
      <c r="R119" s="3" t="s">
        <v>411</v>
      </c>
    </row>
    <row r="120" spans="1:18" ht="91.5" customHeight="1">
      <c r="A120" s="3">
        <v>117</v>
      </c>
      <c r="B120" s="3" t="s">
        <v>224</v>
      </c>
      <c r="C120" s="3" t="s">
        <v>60</v>
      </c>
      <c r="D120" s="3" t="s">
        <v>364</v>
      </c>
      <c r="E120" s="3" t="s">
        <v>48</v>
      </c>
      <c r="F120" s="3" t="s">
        <v>33</v>
      </c>
      <c r="G120" s="3" t="s">
        <v>392</v>
      </c>
      <c r="H120" s="3">
        <v>219635456</v>
      </c>
      <c r="I120" s="3" t="s">
        <v>393</v>
      </c>
      <c r="J120" s="3" t="s">
        <v>55</v>
      </c>
      <c r="K120" s="3" t="s">
        <v>63</v>
      </c>
      <c r="L120" s="3"/>
      <c r="M120" s="3"/>
      <c r="N120" s="11"/>
      <c r="O120" s="11"/>
      <c r="P120" s="11"/>
      <c r="Q120" s="11"/>
      <c r="R120" s="3" t="s">
        <v>412</v>
      </c>
    </row>
    <row r="121" spans="1:18" ht="91.5" customHeight="1">
      <c r="A121" s="3">
        <v>118</v>
      </c>
      <c r="B121" s="3" t="s">
        <v>224</v>
      </c>
      <c r="C121" s="3" t="s">
        <v>202</v>
      </c>
      <c r="D121" s="3" t="s">
        <v>365</v>
      </c>
      <c r="E121" s="3" t="s">
        <v>50</v>
      </c>
      <c r="F121" s="3" t="s">
        <v>11</v>
      </c>
      <c r="G121" s="3" t="s">
        <v>1728</v>
      </c>
      <c r="H121" s="3" t="s">
        <v>1729</v>
      </c>
      <c r="I121" s="3" t="s">
        <v>394</v>
      </c>
      <c r="J121" s="3" t="s">
        <v>53</v>
      </c>
      <c r="K121" s="3" t="s">
        <v>63</v>
      </c>
      <c r="L121" s="3"/>
      <c r="M121" s="3"/>
      <c r="N121" s="11"/>
      <c r="O121" s="11"/>
      <c r="P121" s="11"/>
      <c r="Q121" s="11"/>
      <c r="R121" s="3"/>
    </row>
    <row r="122" spans="1:18" ht="91.5" customHeight="1">
      <c r="A122" s="3">
        <v>119</v>
      </c>
      <c r="B122" s="3" t="s">
        <v>224</v>
      </c>
      <c r="C122" s="3" t="s">
        <v>109</v>
      </c>
      <c r="D122" s="3" t="s">
        <v>366</v>
      </c>
      <c r="E122" s="3" t="s">
        <v>44</v>
      </c>
      <c r="F122" s="3" t="s">
        <v>22</v>
      </c>
      <c r="G122" s="3" t="s">
        <v>386</v>
      </c>
      <c r="H122" s="3">
        <v>419993840</v>
      </c>
      <c r="I122" s="3" t="s">
        <v>387</v>
      </c>
      <c r="J122" s="3" t="s">
        <v>54</v>
      </c>
      <c r="K122" s="3" t="s">
        <v>63</v>
      </c>
      <c r="L122" s="3"/>
      <c r="M122" s="3"/>
      <c r="N122" s="11"/>
      <c r="O122" s="11"/>
      <c r="P122" s="11"/>
      <c r="Q122" s="11"/>
      <c r="R122" s="3"/>
    </row>
    <row r="123" spans="1:18" ht="91.5" customHeight="1">
      <c r="A123" s="3">
        <v>120</v>
      </c>
      <c r="B123" s="3" t="s">
        <v>224</v>
      </c>
      <c r="C123" s="3" t="s">
        <v>109</v>
      </c>
      <c r="D123" s="3" t="s">
        <v>367</v>
      </c>
      <c r="E123" s="3" t="s">
        <v>44</v>
      </c>
      <c r="F123" s="3" t="s">
        <v>22</v>
      </c>
      <c r="G123" s="3" t="s">
        <v>395</v>
      </c>
      <c r="H123" s="3">
        <v>419988222</v>
      </c>
      <c r="I123" s="3" t="s">
        <v>396</v>
      </c>
      <c r="J123" s="3" t="s">
        <v>55</v>
      </c>
      <c r="K123" s="3" t="s">
        <v>63</v>
      </c>
      <c r="L123" s="3"/>
      <c r="M123" s="3"/>
      <c r="N123" s="11"/>
      <c r="O123" s="11"/>
      <c r="P123" s="11"/>
      <c r="Q123" s="11"/>
      <c r="R123" s="3" t="s">
        <v>413</v>
      </c>
    </row>
    <row r="124" spans="1:18" ht="91.5" customHeight="1">
      <c r="A124" s="3">
        <v>121</v>
      </c>
      <c r="B124" s="3" t="s">
        <v>224</v>
      </c>
      <c r="C124" s="3" t="s">
        <v>202</v>
      </c>
      <c r="D124" s="3" t="s">
        <v>368</v>
      </c>
      <c r="E124" s="3" t="s">
        <v>50</v>
      </c>
      <c r="F124" s="3" t="s">
        <v>11</v>
      </c>
      <c r="G124" s="7" t="s">
        <v>1728</v>
      </c>
      <c r="H124" s="3" t="s">
        <v>1729</v>
      </c>
      <c r="I124" s="3" t="s">
        <v>397</v>
      </c>
      <c r="J124" s="3" t="s">
        <v>55</v>
      </c>
      <c r="K124" s="3" t="s">
        <v>63</v>
      </c>
      <c r="L124" s="3"/>
      <c r="M124" s="3"/>
      <c r="N124" s="11"/>
      <c r="O124" s="11"/>
      <c r="P124" s="11"/>
      <c r="Q124" s="11"/>
      <c r="R124" s="3"/>
    </row>
    <row r="125" spans="1:18" ht="91.5" customHeight="1">
      <c r="A125" s="3">
        <v>122</v>
      </c>
      <c r="B125" s="3" t="s">
        <v>224</v>
      </c>
      <c r="C125" s="3" t="s">
        <v>65</v>
      </c>
      <c r="D125" s="8" t="s">
        <v>741</v>
      </c>
      <c r="E125" s="3" t="s">
        <v>47</v>
      </c>
      <c r="F125" s="3" t="s">
        <v>28</v>
      </c>
      <c r="G125" s="3" t="s">
        <v>382</v>
      </c>
      <c r="H125" s="3">
        <v>404872303</v>
      </c>
      <c r="I125" s="3" t="s">
        <v>383</v>
      </c>
      <c r="J125" s="3" t="s">
        <v>55</v>
      </c>
      <c r="K125" s="3" t="s">
        <v>117</v>
      </c>
      <c r="L125" s="3"/>
      <c r="M125" s="3"/>
      <c r="N125" s="11"/>
      <c r="O125" s="11"/>
      <c r="P125" s="11"/>
      <c r="Q125" s="11"/>
      <c r="R125" s="3" t="s">
        <v>404</v>
      </c>
    </row>
    <row r="126" spans="1:18" ht="91.5" customHeight="1">
      <c r="A126" s="3">
        <v>123</v>
      </c>
      <c r="B126" s="3" t="s">
        <v>224</v>
      </c>
      <c r="C126" s="3" t="s">
        <v>65</v>
      </c>
      <c r="D126" s="8" t="s">
        <v>742</v>
      </c>
      <c r="E126" s="3" t="s">
        <v>50</v>
      </c>
      <c r="F126" s="3" t="s">
        <v>11</v>
      </c>
      <c r="G126" s="3" t="s">
        <v>388</v>
      </c>
      <c r="H126" s="3">
        <v>406221501</v>
      </c>
      <c r="I126" s="3" t="s">
        <v>389</v>
      </c>
      <c r="J126" s="3" t="s">
        <v>55</v>
      </c>
      <c r="K126" s="3" t="s">
        <v>117</v>
      </c>
      <c r="L126" s="3"/>
      <c r="M126" s="3"/>
      <c r="N126" s="11"/>
      <c r="O126" s="11"/>
      <c r="P126" s="11"/>
      <c r="Q126" s="11"/>
      <c r="R126" s="3" t="s">
        <v>410</v>
      </c>
    </row>
    <row r="127" spans="1:18" s="28" customFormat="1" ht="91.5" customHeight="1">
      <c r="A127" s="8">
        <v>124</v>
      </c>
      <c r="B127" s="8" t="s">
        <v>224</v>
      </c>
      <c r="C127" s="8" t="s">
        <v>65</v>
      </c>
      <c r="D127" s="8" t="s">
        <v>369</v>
      </c>
      <c r="E127" s="8" t="s">
        <v>49</v>
      </c>
      <c r="F127" s="8" t="s">
        <v>36</v>
      </c>
      <c r="G127" s="8" t="s">
        <v>390</v>
      </c>
      <c r="H127" s="8">
        <v>402012237</v>
      </c>
      <c r="I127" s="8" t="s">
        <v>391</v>
      </c>
      <c r="J127" s="8" t="s">
        <v>54</v>
      </c>
      <c r="K127" s="8" t="s">
        <v>63</v>
      </c>
      <c r="L127" s="8"/>
      <c r="M127" s="8"/>
      <c r="N127" s="27"/>
      <c r="O127" s="27"/>
      <c r="P127" s="27"/>
      <c r="Q127" s="27"/>
      <c r="R127" s="8" t="s">
        <v>414</v>
      </c>
    </row>
    <row r="128" spans="1:18" ht="91.5" customHeight="1">
      <c r="A128" s="3">
        <v>125</v>
      </c>
      <c r="B128" s="3" t="s">
        <v>418</v>
      </c>
      <c r="C128" s="23" t="s">
        <v>219</v>
      </c>
      <c r="D128" s="18" t="s">
        <v>415</v>
      </c>
      <c r="E128" s="3" t="s">
        <v>49</v>
      </c>
      <c r="F128" s="3" t="s">
        <v>14</v>
      </c>
      <c r="G128" s="3" t="s">
        <v>1728</v>
      </c>
      <c r="H128" s="3" t="s">
        <v>1729</v>
      </c>
      <c r="I128" s="3" t="s">
        <v>416</v>
      </c>
      <c r="J128" s="3" t="s">
        <v>56</v>
      </c>
      <c r="K128" s="3" t="s">
        <v>63</v>
      </c>
      <c r="L128" s="3" t="s">
        <v>417</v>
      </c>
      <c r="M128" s="7">
        <v>3.71</v>
      </c>
      <c r="N128" s="7">
        <v>0.34</v>
      </c>
      <c r="O128" s="7"/>
      <c r="P128" s="7"/>
      <c r="Q128" s="7"/>
      <c r="R128" s="3"/>
    </row>
    <row r="129" spans="1:18" ht="91.5" customHeight="1">
      <c r="A129" s="3">
        <v>126</v>
      </c>
      <c r="B129" s="3" t="s">
        <v>418</v>
      </c>
      <c r="C129" s="8" t="s">
        <v>347</v>
      </c>
      <c r="D129" s="14" t="s">
        <v>419</v>
      </c>
      <c r="E129" s="3" t="s">
        <v>49</v>
      </c>
      <c r="F129" s="3" t="s">
        <v>35</v>
      </c>
      <c r="G129" s="3" t="s">
        <v>1728</v>
      </c>
      <c r="H129" s="3" t="s">
        <v>1729</v>
      </c>
      <c r="I129" s="3" t="s">
        <v>420</v>
      </c>
      <c r="J129" s="3" t="s">
        <v>56</v>
      </c>
      <c r="K129" s="3" t="s">
        <v>63</v>
      </c>
      <c r="L129" s="3" t="s">
        <v>421</v>
      </c>
      <c r="M129" s="7">
        <v>8.3000000000000007</v>
      </c>
      <c r="N129" s="7"/>
      <c r="O129" s="7"/>
      <c r="P129" s="7"/>
      <c r="Q129" s="7"/>
      <c r="R129" s="3"/>
    </row>
    <row r="130" spans="1:18" ht="91.5" customHeight="1">
      <c r="A130" s="3">
        <v>127</v>
      </c>
      <c r="B130" s="3" t="s">
        <v>418</v>
      </c>
      <c r="C130" s="3" t="s">
        <v>347</v>
      </c>
      <c r="D130" s="14" t="s">
        <v>422</v>
      </c>
      <c r="E130" s="3" t="s">
        <v>49</v>
      </c>
      <c r="F130" s="3" t="s">
        <v>35</v>
      </c>
      <c r="G130" s="3" t="s">
        <v>423</v>
      </c>
      <c r="H130" s="3">
        <v>445468217</v>
      </c>
      <c r="I130" s="3" t="s">
        <v>424</v>
      </c>
      <c r="J130" s="3" t="s">
        <v>56</v>
      </c>
      <c r="K130" s="3" t="s">
        <v>63</v>
      </c>
      <c r="L130" s="6" t="s">
        <v>425</v>
      </c>
      <c r="M130" s="7">
        <f>1+2+1.5</f>
        <v>4.5</v>
      </c>
      <c r="N130" s="7">
        <f>0.7*6+0.4+0.18*8+9*0.15</f>
        <v>7.3899999999999988</v>
      </c>
      <c r="O130" s="7"/>
      <c r="P130" s="7"/>
      <c r="Q130" s="7"/>
      <c r="R130" s="3"/>
    </row>
    <row r="131" spans="1:18" ht="91.5" customHeight="1">
      <c r="A131" s="3">
        <v>128</v>
      </c>
      <c r="B131" s="3" t="s">
        <v>418</v>
      </c>
      <c r="C131" s="8" t="s">
        <v>347</v>
      </c>
      <c r="D131" s="14" t="s">
        <v>426</v>
      </c>
      <c r="E131" s="3" t="s">
        <v>49</v>
      </c>
      <c r="F131" s="3" t="s">
        <v>35</v>
      </c>
      <c r="G131" s="3" t="s">
        <v>427</v>
      </c>
      <c r="H131" s="3">
        <v>445429402</v>
      </c>
      <c r="I131" s="3" t="s">
        <v>428</v>
      </c>
      <c r="J131" s="3" t="s">
        <v>56</v>
      </c>
      <c r="K131" s="3" t="s">
        <v>63</v>
      </c>
      <c r="L131" s="3" t="s">
        <v>421</v>
      </c>
      <c r="M131" s="7">
        <f>7.8+1.6</f>
        <v>9.4</v>
      </c>
      <c r="N131" s="7"/>
      <c r="O131" s="7"/>
      <c r="P131" s="7"/>
      <c r="Q131" s="7"/>
      <c r="R131" s="3"/>
    </row>
    <row r="132" spans="1:18" ht="91.5" customHeight="1">
      <c r="A132" s="3">
        <v>129</v>
      </c>
      <c r="B132" s="3" t="s">
        <v>418</v>
      </c>
      <c r="C132" s="3" t="s">
        <v>347</v>
      </c>
      <c r="D132" s="14" t="s">
        <v>429</v>
      </c>
      <c r="E132" s="3" t="s">
        <v>49</v>
      </c>
      <c r="F132" s="3" t="s">
        <v>35</v>
      </c>
      <c r="G132" s="3" t="s">
        <v>1728</v>
      </c>
      <c r="H132" s="3" t="s">
        <v>1729</v>
      </c>
      <c r="I132" s="3" t="s">
        <v>430</v>
      </c>
      <c r="J132" s="3" t="s">
        <v>56</v>
      </c>
      <c r="K132" s="3" t="s">
        <v>63</v>
      </c>
      <c r="L132" s="3" t="s">
        <v>421</v>
      </c>
      <c r="M132" s="7">
        <v>22.4</v>
      </c>
      <c r="N132" s="7"/>
      <c r="O132" s="7"/>
      <c r="P132" s="7"/>
      <c r="Q132" s="7"/>
      <c r="R132" s="3"/>
    </row>
    <row r="133" spans="1:18" ht="91.5" customHeight="1">
      <c r="A133" s="3">
        <v>130</v>
      </c>
      <c r="B133" s="3" t="s">
        <v>418</v>
      </c>
      <c r="C133" s="8" t="s">
        <v>347</v>
      </c>
      <c r="D133" s="14" t="s">
        <v>431</v>
      </c>
      <c r="E133" s="3" t="s">
        <v>49</v>
      </c>
      <c r="F133" s="3" t="s">
        <v>35</v>
      </c>
      <c r="G133" s="3" t="s">
        <v>432</v>
      </c>
      <c r="H133" s="3">
        <v>445474656</v>
      </c>
      <c r="I133" s="3" t="s">
        <v>433</v>
      </c>
      <c r="J133" s="3" t="s">
        <v>56</v>
      </c>
      <c r="K133" s="3" t="s">
        <v>63</v>
      </c>
      <c r="L133" s="3" t="s">
        <v>421</v>
      </c>
      <c r="M133" s="7">
        <v>10</v>
      </c>
      <c r="N133" s="7"/>
      <c r="O133" s="7"/>
      <c r="P133" s="7"/>
      <c r="Q133" s="7"/>
      <c r="R133" s="3"/>
    </row>
    <row r="134" spans="1:18" ht="91.5" customHeight="1">
      <c r="A134" s="3">
        <v>131</v>
      </c>
      <c r="B134" s="3" t="s">
        <v>418</v>
      </c>
      <c r="C134" s="3" t="s">
        <v>347</v>
      </c>
      <c r="D134" s="14" t="s">
        <v>434</v>
      </c>
      <c r="E134" s="3" t="s">
        <v>49</v>
      </c>
      <c r="F134" s="3" t="s">
        <v>35</v>
      </c>
      <c r="G134" s="3" t="s">
        <v>435</v>
      </c>
      <c r="H134" s="3">
        <v>245392089</v>
      </c>
      <c r="I134" s="3" t="s">
        <v>436</v>
      </c>
      <c r="J134" s="3" t="s">
        <v>56</v>
      </c>
      <c r="K134" s="3" t="s">
        <v>63</v>
      </c>
      <c r="L134" s="3" t="s">
        <v>421</v>
      </c>
      <c r="M134" s="7">
        <v>17.100000000000001</v>
      </c>
      <c r="N134" s="7"/>
      <c r="O134" s="7"/>
      <c r="P134" s="7"/>
      <c r="Q134" s="7"/>
      <c r="R134" s="3"/>
    </row>
    <row r="135" spans="1:18" ht="91.5" customHeight="1">
      <c r="A135" s="3">
        <v>132</v>
      </c>
      <c r="B135" s="3" t="s">
        <v>418</v>
      </c>
      <c r="C135" s="8" t="s">
        <v>347</v>
      </c>
      <c r="D135" s="14" t="s">
        <v>437</v>
      </c>
      <c r="E135" s="3" t="s">
        <v>47</v>
      </c>
      <c r="F135" s="3" t="s">
        <v>30</v>
      </c>
      <c r="G135" s="3" t="s">
        <v>438</v>
      </c>
      <c r="H135" s="3">
        <v>445504482</v>
      </c>
      <c r="I135" s="3" t="s">
        <v>439</v>
      </c>
      <c r="J135" s="3" t="s">
        <v>56</v>
      </c>
      <c r="K135" s="3" t="s">
        <v>63</v>
      </c>
      <c r="L135" s="3" t="s">
        <v>421</v>
      </c>
      <c r="M135" s="7">
        <v>10</v>
      </c>
      <c r="N135" s="7"/>
      <c r="O135" s="7"/>
      <c r="P135" s="7"/>
      <c r="Q135" s="7"/>
      <c r="R135" s="3"/>
    </row>
    <row r="136" spans="1:18" ht="91.5" customHeight="1">
      <c r="A136" s="3">
        <v>133</v>
      </c>
      <c r="B136" s="3" t="s">
        <v>418</v>
      </c>
      <c r="C136" s="3" t="s">
        <v>347</v>
      </c>
      <c r="D136" s="14" t="s">
        <v>440</v>
      </c>
      <c r="E136" s="3" t="s">
        <v>47</v>
      </c>
      <c r="F136" s="3" t="s">
        <v>30</v>
      </c>
      <c r="G136" s="3" t="s">
        <v>438</v>
      </c>
      <c r="H136" s="3">
        <v>445504482</v>
      </c>
      <c r="I136" s="3" t="s">
        <v>439</v>
      </c>
      <c r="J136" s="3" t="s">
        <v>56</v>
      </c>
      <c r="K136" s="3" t="s">
        <v>63</v>
      </c>
      <c r="L136" s="3" t="s">
        <v>421</v>
      </c>
      <c r="M136" s="7"/>
      <c r="N136" s="7"/>
      <c r="O136" s="7"/>
      <c r="P136" s="7">
        <v>40</v>
      </c>
      <c r="Q136" s="7"/>
      <c r="R136" s="3"/>
    </row>
    <row r="137" spans="1:18" ht="91.5" customHeight="1">
      <c r="A137" s="3">
        <v>134</v>
      </c>
      <c r="B137" s="3" t="s">
        <v>418</v>
      </c>
      <c r="C137" s="3" t="s">
        <v>122</v>
      </c>
      <c r="D137" s="3" t="s">
        <v>470</v>
      </c>
      <c r="E137" s="3" t="s">
        <v>47</v>
      </c>
      <c r="F137" s="3" t="s">
        <v>27</v>
      </c>
      <c r="G137" s="3" t="s">
        <v>471</v>
      </c>
      <c r="H137" s="3">
        <v>426109597</v>
      </c>
      <c r="I137" s="3" t="s">
        <v>472</v>
      </c>
      <c r="J137" s="3" t="s">
        <v>56</v>
      </c>
      <c r="K137" s="3" t="s">
        <v>63</v>
      </c>
      <c r="L137" s="3" t="s">
        <v>289</v>
      </c>
      <c r="M137" s="7"/>
      <c r="N137" s="7"/>
      <c r="O137" s="7"/>
      <c r="P137" s="7"/>
      <c r="Q137" s="3">
        <v>20</v>
      </c>
      <c r="R137" s="3" t="s">
        <v>289</v>
      </c>
    </row>
    <row r="138" spans="1:18" ht="91.5" customHeight="1">
      <c r="A138" s="3">
        <v>135</v>
      </c>
      <c r="B138" s="3" t="s">
        <v>418</v>
      </c>
      <c r="C138" s="3" t="s">
        <v>122</v>
      </c>
      <c r="D138" s="3" t="s">
        <v>473</v>
      </c>
      <c r="E138" s="3" t="s">
        <v>49</v>
      </c>
      <c r="F138" s="3" t="s">
        <v>14</v>
      </c>
      <c r="G138" s="7" t="s">
        <v>1728</v>
      </c>
      <c r="H138" s="3" t="s">
        <v>1729</v>
      </c>
      <c r="I138" s="3" t="s">
        <v>474</v>
      </c>
      <c r="J138" s="3" t="s">
        <v>56</v>
      </c>
      <c r="K138" s="3" t="s">
        <v>63</v>
      </c>
      <c r="L138" s="3" t="s">
        <v>217</v>
      </c>
      <c r="M138" s="7">
        <v>9.5</v>
      </c>
      <c r="N138" s="11"/>
      <c r="O138" s="11"/>
      <c r="P138" s="11"/>
      <c r="Q138" s="11"/>
      <c r="R138" s="3" t="s">
        <v>217</v>
      </c>
    </row>
    <row r="139" spans="1:18" ht="91.5" customHeight="1">
      <c r="A139" s="3">
        <v>136</v>
      </c>
      <c r="B139" s="3" t="s">
        <v>418</v>
      </c>
      <c r="C139" s="3" t="s">
        <v>122</v>
      </c>
      <c r="D139" s="3" t="s">
        <v>475</v>
      </c>
      <c r="E139" s="3" t="s">
        <v>49</v>
      </c>
      <c r="F139" s="3" t="s">
        <v>14</v>
      </c>
      <c r="G139" s="3" t="s">
        <v>476</v>
      </c>
      <c r="H139" s="3">
        <v>436041659</v>
      </c>
      <c r="I139" s="3" t="s">
        <v>477</v>
      </c>
      <c r="J139" s="3" t="s">
        <v>56</v>
      </c>
      <c r="K139" s="3" t="s">
        <v>63</v>
      </c>
      <c r="L139" s="3" t="s">
        <v>218</v>
      </c>
      <c r="M139" s="11"/>
      <c r="N139" s="11"/>
      <c r="O139" s="11"/>
      <c r="P139" s="7">
        <v>112</v>
      </c>
      <c r="Q139" s="11"/>
      <c r="R139" s="3" t="s">
        <v>218</v>
      </c>
    </row>
    <row r="140" spans="1:18" ht="91.5" customHeight="1">
      <c r="A140" s="3">
        <v>137</v>
      </c>
      <c r="B140" s="3" t="s">
        <v>418</v>
      </c>
      <c r="C140" s="3" t="s">
        <v>229</v>
      </c>
      <c r="D140" s="3" t="s">
        <v>478</v>
      </c>
      <c r="E140" s="3" t="s">
        <v>47</v>
      </c>
      <c r="F140" s="3" t="s">
        <v>27</v>
      </c>
      <c r="G140" s="3" t="s">
        <v>479</v>
      </c>
      <c r="H140" s="14" t="s">
        <v>480</v>
      </c>
      <c r="I140" s="3" t="s">
        <v>481</v>
      </c>
      <c r="J140" s="3" t="s">
        <v>56</v>
      </c>
      <c r="K140" s="3" t="s">
        <v>63</v>
      </c>
      <c r="L140" s="20" t="s">
        <v>482</v>
      </c>
      <c r="M140" s="8">
        <v>5.88</v>
      </c>
      <c r="N140" s="21"/>
      <c r="O140" s="21"/>
      <c r="P140" s="21"/>
      <c r="Q140" s="21"/>
      <c r="R140" s="3"/>
    </row>
    <row r="141" spans="1:18" ht="91.5" customHeight="1">
      <c r="A141" s="3">
        <v>138</v>
      </c>
      <c r="B141" s="3" t="s">
        <v>418</v>
      </c>
      <c r="C141" s="3" t="s">
        <v>229</v>
      </c>
      <c r="D141" s="3" t="s">
        <v>483</v>
      </c>
      <c r="E141" s="3" t="s">
        <v>47</v>
      </c>
      <c r="F141" s="3" t="s">
        <v>29</v>
      </c>
      <c r="G141" s="3" t="s">
        <v>1728</v>
      </c>
      <c r="H141" s="3" t="s">
        <v>1729</v>
      </c>
      <c r="I141" s="3" t="s">
        <v>484</v>
      </c>
      <c r="J141" s="3" t="s">
        <v>56</v>
      </c>
      <c r="K141" s="3" t="s">
        <v>63</v>
      </c>
      <c r="L141" s="3" t="s">
        <v>485</v>
      </c>
      <c r="M141" s="11"/>
      <c r="N141" s="11"/>
      <c r="O141" s="11"/>
      <c r="P141" s="11"/>
      <c r="Q141" s="7">
        <v>105</v>
      </c>
      <c r="R141" s="3"/>
    </row>
    <row r="142" spans="1:18" ht="91.5" customHeight="1">
      <c r="A142" s="3">
        <v>139</v>
      </c>
      <c r="B142" s="3" t="s">
        <v>418</v>
      </c>
      <c r="C142" s="3" t="s">
        <v>60</v>
      </c>
      <c r="D142" s="3" t="s">
        <v>486</v>
      </c>
      <c r="E142" s="3" t="s">
        <v>47</v>
      </c>
      <c r="F142" s="3" t="s">
        <v>27</v>
      </c>
      <c r="G142" s="3" t="s">
        <v>487</v>
      </c>
      <c r="H142" s="14" t="s">
        <v>488</v>
      </c>
      <c r="I142" s="3" t="s">
        <v>489</v>
      </c>
      <c r="J142" s="3" t="s">
        <v>56</v>
      </c>
      <c r="K142" s="3" t="s">
        <v>63</v>
      </c>
      <c r="L142" s="3" t="s">
        <v>289</v>
      </c>
      <c r="M142" s="11"/>
      <c r="N142" s="11"/>
      <c r="O142" s="11"/>
      <c r="P142" s="11"/>
      <c r="Q142" s="7">
        <v>12</v>
      </c>
      <c r="R142" s="3"/>
    </row>
    <row r="143" spans="1:18" ht="91.5" customHeight="1">
      <c r="A143" s="3">
        <v>140</v>
      </c>
      <c r="B143" s="3" t="s">
        <v>418</v>
      </c>
      <c r="C143" s="3" t="s">
        <v>60</v>
      </c>
      <c r="D143" s="3" t="s">
        <v>490</v>
      </c>
      <c r="E143" s="3" t="s">
        <v>47</v>
      </c>
      <c r="F143" s="3" t="s">
        <v>27</v>
      </c>
      <c r="G143" s="3" t="s">
        <v>491</v>
      </c>
      <c r="H143" s="3">
        <v>431950953</v>
      </c>
      <c r="I143" s="3" t="s">
        <v>492</v>
      </c>
      <c r="J143" s="3" t="s">
        <v>56</v>
      </c>
      <c r="K143" s="3" t="s">
        <v>63</v>
      </c>
      <c r="L143" s="3" t="s">
        <v>289</v>
      </c>
      <c r="M143" s="11"/>
      <c r="N143" s="11"/>
      <c r="O143" s="11"/>
      <c r="P143" s="11"/>
      <c r="Q143" s="7">
        <v>9</v>
      </c>
      <c r="R143" s="3"/>
    </row>
    <row r="144" spans="1:18" ht="91.5" customHeight="1">
      <c r="A144" s="3">
        <v>141</v>
      </c>
      <c r="B144" s="3" t="s">
        <v>418</v>
      </c>
      <c r="C144" s="3" t="s">
        <v>65</v>
      </c>
      <c r="D144" s="3" t="s">
        <v>493</v>
      </c>
      <c r="E144" s="3" t="s">
        <v>49</v>
      </c>
      <c r="F144" s="3" t="s">
        <v>14</v>
      </c>
      <c r="G144" s="7" t="s">
        <v>494</v>
      </c>
      <c r="H144" s="3">
        <v>206255808</v>
      </c>
      <c r="I144" s="7" t="s">
        <v>495</v>
      </c>
      <c r="J144" s="3" t="s">
        <v>56</v>
      </c>
      <c r="K144" s="3" t="s">
        <v>63</v>
      </c>
      <c r="L144" s="3" t="s">
        <v>496</v>
      </c>
      <c r="M144" s="3"/>
      <c r="N144" s="7">
        <v>0.63</v>
      </c>
      <c r="O144" s="7"/>
      <c r="P144" s="11"/>
      <c r="Q144" s="3"/>
      <c r="R144" s="3"/>
    </row>
    <row r="145" spans="1:18" ht="91.5" customHeight="1">
      <c r="A145" s="3">
        <v>142</v>
      </c>
      <c r="B145" s="3" t="s">
        <v>418</v>
      </c>
      <c r="C145" s="3" t="s">
        <v>65</v>
      </c>
      <c r="D145" s="3" t="s">
        <v>497</v>
      </c>
      <c r="E145" s="3" t="s">
        <v>47</v>
      </c>
      <c r="F145" s="3" t="s">
        <v>31</v>
      </c>
      <c r="G145" s="7" t="s">
        <v>498</v>
      </c>
      <c r="H145" s="3">
        <v>406238272</v>
      </c>
      <c r="I145" s="7" t="s">
        <v>499</v>
      </c>
      <c r="J145" s="3" t="s">
        <v>56</v>
      </c>
      <c r="K145" s="3" t="s">
        <v>63</v>
      </c>
      <c r="L145" s="3" t="s">
        <v>500</v>
      </c>
      <c r="M145" s="3"/>
      <c r="N145" s="7">
        <v>2.4</v>
      </c>
      <c r="O145" s="7"/>
      <c r="P145" s="7"/>
      <c r="Q145" s="11"/>
      <c r="R145" s="11"/>
    </row>
    <row r="146" spans="1:18" ht="91.5" customHeight="1">
      <c r="A146" s="3">
        <v>143</v>
      </c>
      <c r="B146" s="3" t="s">
        <v>418</v>
      </c>
      <c r="C146" s="3" t="s">
        <v>65</v>
      </c>
      <c r="D146" s="3" t="s">
        <v>501</v>
      </c>
      <c r="E146" s="3" t="s">
        <v>47</v>
      </c>
      <c r="F146" s="3" t="s">
        <v>31</v>
      </c>
      <c r="G146" s="7" t="s">
        <v>1728</v>
      </c>
      <c r="H146" s="3" t="s">
        <v>1729</v>
      </c>
      <c r="I146" s="7" t="s">
        <v>502</v>
      </c>
      <c r="J146" s="3" t="s">
        <v>56</v>
      </c>
      <c r="K146" s="3" t="s">
        <v>63</v>
      </c>
      <c r="L146" s="3" t="s">
        <v>217</v>
      </c>
      <c r="M146" s="3"/>
      <c r="N146" s="7">
        <v>2.4300000000000002</v>
      </c>
      <c r="O146" s="7"/>
      <c r="P146" s="11"/>
      <c r="Q146" s="3"/>
      <c r="R146" s="11"/>
    </row>
    <row r="147" spans="1:18" ht="91.5" customHeight="1">
      <c r="A147" s="3">
        <v>144</v>
      </c>
      <c r="B147" s="3" t="s">
        <v>418</v>
      </c>
      <c r="C147" s="3" t="s">
        <v>65</v>
      </c>
      <c r="D147" s="3" t="s">
        <v>503</v>
      </c>
      <c r="E147" s="3" t="s">
        <v>49</v>
      </c>
      <c r="F147" s="3" t="s">
        <v>14</v>
      </c>
      <c r="G147" s="7" t="s">
        <v>1728</v>
      </c>
      <c r="H147" s="3" t="s">
        <v>1729</v>
      </c>
      <c r="I147" s="7" t="s">
        <v>504</v>
      </c>
      <c r="J147" s="3" t="s">
        <v>56</v>
      </c>
      <c r="K147" s="3" t="s">
        <v>63</v>
      </c>
      <c r="L147" s="7" t="s">
        <v>505</v>
      </c>
      <c r="M147" s="3"/>
      <c r="N147" s="7">
        <v>2.77</v>
      </c>
      <c r="O147" s="7">
        <v>1.4</v>
      </c>
      <c r="P147" s="11"/>
      <c r="Q147" s="11"/>
      <c r="R147" s="11"/>
    </row>
    <row r="148" spans="1:18" ht="91.5" customHeight="1">
      <c r="A148" s="3">
        <v>145</v>
      </c>
      <c r="B148" s="3" t="s">
        <v>418</v>
      </c>
      <c r="C148" s="3" t="s">
        <v>65</v>
      </c>
      <c r="D148" s="3" t="s">
        <v>532</v>
      </c>
      <c r="E148" s="3" t="s">
        <v>50</v>
      </c>
      <c r="F148" s="3" t="s">
        <v>11</v>
      </c>
      <c r="G148" s="7" t="s">
        <v>1728</v>
      </c>
      <c r="H148" s="3" t="s">
        <v>1729</v>
      </c>
      <c r="I148" s="7" t="s">
        <v>516</v>
      </c>
      <c r="J148" s="3" t="s">
        <v>56</v>
      </c>
      <c r="K148" s="3" t="s">
        <v>63</v>
      </c>
      <c r="L148" s="7" t="s">
        <v>520</v>
      </c>
      <c r="M148" s="7"/>
      <c r="N148" s="7"/>
      <c r="O148" s="7"/>
      <c r="P148" s="7"/>
      <c r="Q148" s="7">
        <v>100</v>
      </c>
      <c r="R148" s="7"/>
    </row>
    <row r="149" spans="1:18" ht="91.5" customHeight="1">
      <c r="A149" s="3">
        <v>146</v>
      </c>
      <c r="B149" s="3" t="s">
        <v>418</v>
      </c>
      <c r="C149" s="3" t="s">
        <v>65</v>
      </c>
      <c r="D149" s="7" t="s">
        <v>533</v>
      </c>
      <c r="E149" s="3" t="s">
        <v>50</v>
      </c>
      <c r="F149" s="3" t="s">
        <v>11</v>
      </c>
      <c r="G149" s="3" t="s">
        <v>1728</v>
      </c>
      <c r="H149" s="3" t="s">
        <v>1729</v>
      </c>
      <c r="I149" s="7" t="s">
        <v>534</v>
      </c>
      <c r="J149" s="3" t="s">
        <v>56</v>
      </c>
      <c r="K149" s="7" t="s">
        <v>63</v>
      </c>
      <c r="L149" s="7" t="s">
        <v>154</v>
      </c>
      <c r="M149" s="7">
        <v>46</v>
      </c>
      <c r="N149" s="7"/>
      <c r="O149" s="7"/>
      <c r="P149" s="7"/>
      <c r="Q149" s="7"/>
      <c r="R149" s="7"/>
    </row>
    <row r="150" spans="1:18" ht="91.5" customHeight="1">
      <c r="A150" s="3">
        <v>147</v>
      </c>
      <c r="B150" s="3" t="s">
        <v>418</v>
      </c>
      <c r="C150" s="3" t="s">
        <v>65</v>
      </c>
      <c r="D150" s="7" t="s">
        <v>535</v>
      </c>
      <c r="E150" s="3" t="s">
        <v>49</v>
      </c>
      <c r="F150" s="3" t="s">
        <v>14</v>
      </c>
      <c r="G150" s="7" t="s">
        <v>536</v>
      </c>
      <c r="H150" s="7">
        <v>404383779</v>
      </c>
      <c r="I150" s="7" t="s">
        <v>537</v>
      </c>
      <c r="J150" s="3" t="s">
        <v>56</v>
      </c>
      <c r="K150" s="7" t="s">
        <v>63</v>
      </c>
      <c r="L150" s="7" t="s">
        <v>520</v>
      </c>
      <c r="M150" s="7"/>
      <c r="N150" s="3"/>
      <c r="O150" s="7"/>
      <c r="P150" s="7"/>
      <c r="Q150" s="7">
        <v>7.5</v>
      </c>
      <c r="R150" s="7"/>
    </row>
    <row r="151" spans="1:18" ht="91.5" customHeight="1">
      <c r="A151" s="3">
        <v>148</v>
      </c>
      <c r="B151" s="3" t="s">
        <v>418</v>
      </c>
      <c r="C151" s="3" t="s">
        <v>65</v>
      </c>
      <c r="D151" s="7" t="s">
        <v>538</v>
      </c>
      <c r="E151" s="3" t="s">
        <v>50</v>
      </c>
      <c r="F151" s="3" t="s">
        <v>11</v>
      </c>
      <c r="G151" s="7" t="s">
        <v>1728</v>
      </c>
      <c r="H151" s="3" t="s">
        <v>1729</v>
      </c>
      <c r="I151" s="7" t="s">
        <v>539</v>
      </c>
      <c r="J151" s="3" t="s">
        <v>56</v>
      </c>
      <c r="K151" s="7" t="s">
        <v>63</v>
      </c>
      <c r="L151" s="7" t="s">
        <v>164</v>
      </c>
      <c r="M151" s="7">
        <v>15.4</v>
      </c>
      <c r="N151" s="7"/>
      <c r="O151" s="7"/>
      <c r="P151" s="7"/>
      <c r="Q151" s="3"/>
      <c r="R151" s="7"/>
    </row>
    <row r="152" spans="1:18" ht="91.5" customHeight="1">
      <c r="A152" s="3">
        <v>149</v>
      </c>
      <c r="B152" s="3" t="s">
        <v>418</v>
      </c>
      <c r="C152" s="3" t="s">
        <v>65</v>
      </c>
      <c r="D152" s="7" t="s">
        <v>540</v>
      </c>
      <c r="E152" s="3" t="s">
        <v>47</v>
      </c>
      <c r="F152" s="3" t="s">
        <v>32</v>
      </c>
      <c r="G152" s="7" t="s">
        <v>541</v>
      </c>
      <c r="H152" s="7">
        <v>400088702</v>
      </c>
      <c r="I152" s="7" t="s">
        <v>542</v>
      </c>
      <c r="J152" s="3" t="s">
        <v>56</v>
      </c>
      <c r="K152" s="7" t="s">
        <v>63</v>
      </c>
      <c r="L152" s="7" t="s">
        <v>543</v>
      </c>
      <c r="M152" s="3">
        <v>0.5</v>
      </c>
      <c r="N152" s="7">
        <v>40.700000000000003</v>
      </c>
      <c r="O152" s="7"/>
      <c r="P152" s="7"/>
      <c r="Q152" s="7"/>
      <c r="R152" s="7"/>
    </row>
    <row r="153" spans="1:18" ht="91.5" customHeight="1">
      <c r="A153" s="3">
        <v>150</v>
      </c>
      <c r="B153" s="3" t="s">
        <v>418</v>
      </c>
      <c r="C153" s="3" t="s">
        <v>65</v>
      </c>
      <c r="D153" s="7" t="s">
        <v>544</v>
      </c>
      <c r="E153" s="3" t="s">
        <v>50</v>
      </c>
      <c r="F153" s="3" t="s">
        <v>11</v>
      </c>
      <c r="G153" s="7" t="s">
        <v>545</v>
      </c>
      <c r="H153" s="7">
        <v>404923749</v>
      </c>
      <c r="I153" s="7" t="s">
        <v>546</v>
      </c>
      <c r="J153" s="3" t="s">
        <v>56</v>
      </c>
      <c r="K153" s="7" t="s">
        <v>63</v>
      </c>
      <c r="L153" s="7" t="s">
        <v>547</v>
      </c>
      <c r="M153" s="7">
        <v>150</v>
      </c>
      <c r="N153" s="7"/>
      <c r="O153" s="7"/>
      <c r="P153" s="7"/>
      <c r="Q153" s="7"/>
      <c r="R153" s="7"/>
    </row>
    <row r="154" spans="1:18" ht="91.5" customHeight="1">
      <c r="A154" s="3">
        <v>151</v>
      </c>
      <c r="B154" s="3" t="s">
        <v>418</v>
      </c>
      <c r="C154" s="3" t="s">
        <v>65</v>
      </c>
      <c r="D154" s="7" t="s">
        <v>548</v>
      </c>
      <c r="E154" s="3" t="s">
        <v>50</v>
      </c>
      <c r="F154" s="3" t="s">
        <v>11</v>
      </c>
      <c r="G154" s="7" t="s">
        <v>549</v>
      </c>
      <c r="H154" s="7">
        <v>454409480</v>
      </c>
      <c r="I154" s="7" t="s">
        <v>550</v>
      </c>
      <c r="J154" s="3" t="s">
        <v>56</v>
      </c>
      <c r="K154" s="7" t="s">
        <v>63</v>
      </c>
      <c r="L154" s="7" t="s">
        <v>547</v>
      </c>
      <c r="M154" s="7">
        <v>242.7</v>
      </c>
      <c r="N154" s="7"/>
      <c r="O154" s="7"/>
      <c r="P154" s="7"/>
      <c r="Q154" s="7"/>
      <c r="R154" s="7"/>
    </row>
    <row r="155" spans="1:18" ht="91.5" customHeight="1">
      <c r="A155" s="3">
        <v>152</v>
      </c>
      <c r="B155" s="3" t="s">
        <v>418</v>
      </c>
      <c r="C155" s="3" t="s">
        <v>65</v>
      </c>
      <c r="D155" s="7" t="s">
        <v>551</v>
      </c>
      <c r="E155" s="3" t="s">
        <v>50</v>
      </c>
      <c r="F155" s="3" t="s">
        <v>11</v>
      </c>
      <c r="G155" s="7" t="s">
        <v>552</v>
      </c>
      <c r="H155" s="7">
        <v>405255076</v>
      </c>
      <c r="I155" s="7" t="s">
        <v>550</v>
      </c>
      <c r="J155" s="3" t="s">
        <v>56</v>
      </c>
      <c r="K155" s="7" t="s">
        <v>63</v>
      </c>
      <c r="L155" s="7" t="s">
        <v>553</v>
      </c>
      <c r="M155" s="7">
        <v>412</v>
      </c>
      <c r="N155" s="7"/>
      <c r="O155" s="7"/>
      <c r="P155" s="7"/>
      <c r="Q155" s="7"/>
      <c r="R155" s="7" t="s">
        <v>554</v>
      </c>
    </row>
    <row r="156" spans="1:18" ht="91.5" customHeight="1">
      <c r="A156" s="3">
        <v>153</v>
      </c>
      <c r="B156" s="3" t="s">
        <v>418</v>
      </c>
      <c r="C156" s="3" t="s">
        <v>119</v>
      </c>
      <c r="D156" s="3" t="s">
        <v>615</v>
      </c>
      <c r="E156" s="3" t="s">
        <v>49</v>
      </c>
      <c r="F156" s="3" t="s">
        <v>14</v>
      </c>
      <c r="G156" s="7" t="s">
        <v>1728</v>
      </c>
      <c r="H156" s="3" t="s">
        <v>1729</v>
      </c>
      <c r="I156" s="3" t="s">
        <v>650</v>
      </c>
      <c r="J156" s="3" t="s">
        <v>56</v>
      </c>
      <c r="K156" s="3" t="s">
        <v>63</v>
      </c>
      <c r="L156" s="3" t="s">
        <v>651</v>
      </c>
      <c r="M156" s="7">
        <v>7.3</v>
      </c>
      <c r="N156" s="7">
        <v>3</v>
      </c>
      <c r="O156" s="7">
        <v>3.9</v>
      </c>
      <c r="P156" s="7"/>
      <c r="Q156" s="7"/>
      <c r="R156" s="7"/>
    </row>
    <row r="157" spans="1:18" ht="91.5" customHeight="1">
      <c r="A157" s="3">
        <v>154</v>
      </c>
      <c r="B157" s="3" t="s">
        <v>418</v>
      </c>
      <c r="C157" s="3" t="s">
        <v>119</v>
      </c>
      <c r="D157" s="3" t="s">
        <v>616</v>
      </c>
      <c r="E157" s="3" t="s">
        <v>49</v>
      </c>
      <c r="F157" s="3" t="s">
        <v>14</v>
      </c>
      <c r="G157" s="7" t="s">
        <v>1728</v>
      </c>
      <c r="H157" s="3" t="s">
        <v>1729</v>
      </c>
      <c r="I157" s="3" t="s">
        <v>652</v>
      </c>
      <c r="J157" s="3" t="s">
        <v>56</v>
      </c>
      <c r="K157" s="3" t="s">
        <v>63</v>
      </c>
      <c r="L157" s="3" t="s">
        <v>653</v>
      </c>
      <c r="M157" s="7">
        <v>2.5</v>
      </c>
      <c r="N157" s="10">
        <v>2</v>
      </c>
      <c r="O157" s="7">
        <v>12.5</v>
      </c>
      <c r="P157" s="7"/>
      <c r="Q157" s="7"/>
      <c r="R157" s="7"/>
    </row>
    <row r="158" spans="1:18" ht="91.5" customHeight="1">
      <c r="A158" s="3">
        <v>155</v>
      </c>
      <c r="B158" s="3" t="s">
        <v>418</v>
      </c>
      <c r="C158" s="3" t="s">
        <v>119</v>
      </c>
      <c r="D158" s="3" t="s">
        <v>617</v>
      </c>
      <c r="E158" s="3" t="s">
        <v>49</v>
      </c>
      <c r="F158" s="3" t="s">
        <v>14</v>
      </c>
      <c r="G158" s="3" t="s">
        <v>1728</v>
      </c>
      <c r="H158" s="3" t="s">
        <v>1729</v>
      </c>
      <c r="I158" s="3" t="s">
        <v>654</v>
      </c>
      <c r="J158" s="3" t="s">
        <v>56</v>
      </c>
      <c r="K158" s="7" t="s">
        <v>63</v>
      </c>
      <c r="L158" s="3" t="s">
        <v>655</v>
      </c>
      <c r="M158" s="7">
        <v>4.0999999999999996</v>
      </c>
      <c r="N158" s="7">
        <v>0.8</v>
      </c>
      <c r="O158" s="10">
        <v>10</v>
      </c>
      <c r="P158" s="7"/>
      <c r="Q158" s="7"/>
      <c r="R158" s="7"/>
    </row>
    <row r="159" spans="1:18" ht="91.5" customHeight="1">
      <c r="A159" s="3">
        <v>156</v>
      </c>
      <c r="B159" s="3" t="s">
        <v>418</v>
      </c>
      <c r="C159" s="3" t="s">
        <v>119</v>
      </c>
      <c r="D159" s="3" t="s">
        <v>618</v>
      </c>
      <c r="E159" s="3" t="s">
        <v>49</v>
      </c>
      <c r="F159" s="3" t="s">
        <v>14</v>
      </c>
      <c r="G159" s="7" t="s">
        <v>1728</v>
      </c>
      <c r="H159" s="3" t="s">
        <v>1729</v>
      </c>
      <c r="I159" s="3" t="s">
        <v>650</v>
      </c>
      <c r="J159" s="3" t="s">
        <v>56</v>
      </c>
      <c r="K159" s="7" t="s">
        <v>63</v>
      </c>
      <c r="L159" s="3" t="s">
        <v>656</v>
      </c>
      <c r="M159" s="10">
        <v>1</v>
      </c>
      <c r="N159" s="7">
        <v>1</v>
      </c>
      <c r="O159" s="7">
        <v>3.5</v>
      </c>
      <c r="P159" s="7"/>
      <c r="Q159" s="7"/>
      <c r="R159" s="7"/>
    </row>
    <row r="160" spans="1:18" ht="91.5" customHeight="1">
      <c r="A160" s="3">
        <v>157</v>
      </c>
      <c r="B160" s="3" t="s">
        <v>418</v>
      </c>
      <c r="C160" s="3" t="s">
        <v>119</v>
      </c>
      <c r="D160" s="3" t="s">
        <v>619</v>
      </c>
      <c r="E160" s="3" t="s">
        <v>49</v>
      </c>
      <c r="F160" s="3" t="s">
        <v>14</v>
      </c>
      <c r="G160" s="3" t="s">
        <v>1728</v>
      </c>
      <c r="H160" s="3" t="s">
        <v>1729</v>
      </c>
      <c r="I160" s="3" t="s">
        <v>657</v>
      </c>
      <c r="J160" s="3" t="s">
        <v>56</v>
      </c>
      <c r="K160" s="3" t="s">
        <v>63</v>
      </c>
      <c r="L160" s="3" t="s">
        <v>658</v>
      </c>
      <c r="M160" s="10">
        <v>5.69</v>
      </c>
      <c r="N160" s="10"/>
      <c r="O160" s="10"/>
      <c r="P160" s="7"/>
      <c r="Q160" s="7"/>
      <c r="R160" s="7"/>
    </row>
    <row r="161" spans="1:18" ht="91.5" customHeight="1">
      <c r="A161" s="3">
        <v>158</v>
      </c>
      <c r="B161" s="3" t="s">
        <v>418</v>
      </c>
      <c r="C161" s="3" t="s">
        <v>119</v>
      </c>
      <c r="D161" s="3" t="s">
        <v>620</v>
      </c>
      <c r="E161" s="3" t="s">
        <v>49</v>
      </c>
      <c r="F161" s="3" t="s">
        <v>14</v>
      </c>
      <c r="G161" s="3" t="s">
        <v>1728</v>
      </c>
      <c r="H161" s="3" t="s">
        <v>1729</v>
      </c>
      <c r="I161" s="3" t="s">
        <v>659</v>
      </c>
      <c r="J161" s="3" t="s">
        <v>56</v>
      </c>
      <c r="K161" s="3" t="s">
        <v>63</v>
      </c>
      <c r="L161" s="3" t="s">
        <v>215</v>
      </c>
      <c r="M161" s="3"/>
      <c r="N161" s="10"/>
      <c r="O161" s="7"/>
      <c r="P161" s="7"/>
      <c r="Q161" s="10">
        <v>14</v>
      </c>
      <c r="R161" s="7"/>
    </row>
    <row r="162" spans="1:18" ht="91.5" customHeight="1">
      <c r="A162" s="3">
        <v>159</v>
      </c>
      <c r="B162" s="3" t="s">
        <v>418</v>
      </c>
      <c r="C162" s="3" t="s">
        <v>119</v>
      </c>
      <c r="D162" s="3" t="s">
        <v>621</v>
      </c>
      <c r="E162" s="3" t="s">
        <v>49</v>
      </c>
      <c r="F162" s="3" t="s">
        <v>14</v>
      </c>
      <c r="G162" s="7" t="s">
        <v>1728</v>
      </c>
      <c r="H162" s="3" t="s">
        <v>1729</v>
      </c>
      <c r="I162" s="3" t="s">
        <v>660</v>
      </c>
      <c r="J162" s="3" t="s">
        <v>56</v>
      </c>
      <c r="K162" s="7" t="s">
        <v>63</v>
      </c>
      <c r="L162" s="3" t="s">
        <v>661</v>
      </c>
      <c r="M162" s="10">
        <v>3.7480000000000002</v>
      </c>
      <c r="N162" s="7">
        <v>0.5</v>
      </c>
      <c r="O162" s="7"/>
      <c r="P162" s="7"/>
      <c r="Q162" s="7"/>
      <c r="R162" s="7"/>
    </row>
    <row r="163" spans="1:18" ht="91.5" customHeight="1">
      <c r="A163" s="3">
        <v>160</v>
      </c>
      <c r="B163" s="3" t="s">
        <v>418</v>
      </c>
      <c r="C163" s="3" t="s">
        <v>119</v>
      </c>
      <c r="D163" s="3" t="s">
        <v>622</v>
      </c>
      <c r="E163" s="3" t="s">
        <v>49</v>
      </c>
      <c r="F163" s="3" t="s">
        <v>14</v>
      </c>
      <c r="G163" s="3" t="s">
        <v>1728</v>
      </c>
      <c r="H163" s="3" t="s">
        <v>1729</v>
      </c>
      <c r="I163" s="3" t="s">
        <v>662</v>
      </c>
      <c r="J163" s="3" t="s">
        <v>56</v>
      </c>
      <c r="K163" s="7" t="s">
        <v>63</v>
      </c>
      <c r="L163" s="3" t="s">
        <v>663</v>
      </c>
      <c r="M163" s="10">
        <v>5</v>
      </c>
      <c r="N163" s="10">
        <v>5</v>
      </c>
      <c r="O163" s="7">
        <v>1.4</v>
      </c>
      <c r="P163" s="7"/>
      <c r="Q163" s="7"/>
      <c r="R163" s="7"/>
    </row>
    <row r="164" spans="1:18" ht="91.5" customHeight="1">
      <c r="A164" s="3">
        <v>161</v>
      </c>
      <c r="B164" s="3" t="s">
        <v>418</v>
      </c>
      <c r="C164" s="3" t="s">
        <v>119</v>
      </c>
      <c r="D164" s="3" t="s">
        <v>623</v>
      </c>
      <c r="E164" s="3" t="s">
        <v>49</v>
      </c>
      <c r="F164" s="3" t="s">
        <v>14</v>
      </c>
      <c r="G164" s="3" t="s">
        <v>1728</v>
      </c>
      <c r="H164" s="3" t="s">
        <v>1729</v>
      </c>
      <c r="I164" s="3" t="s">
        <v>664</v>
      </c>
      <c r="J164" s="3" t="s">
        <v>56</v>
      </c>
      <c r="K164" s="3" t="s">
        <v>63</v>
      </c>
      <c r="L164" s="3" t="s">
        <v>665</v>
      </c>
      <c r="M164" s="10">
        <v>4</v>
      </c>
      <c r="N164" s="10"/>
      <c r="O164" s="10">
        <v>23</v>
      </c>
      <c r="P164" s="7"/>
      <c r="Q164" s="7"/>
      <c r="R164" s="7"/>
    </row>
    <row r="165" spans="1:18" ht="91.5" customHeight="1">
      <c r="A165" s="3">
        <v>162</v>
      </c>
      <c r="B165" s="3" t="s">
        <v>418</v>
      </c>
      <c r="C165" s="3" t="s">
        <v>119</v>
      </c>
      <c r="D165" s="3" t="s">
        <v>624</v>
      </c>
      <c r="E165" s="3" t="s">
        <v>49</v>
      </c>
      <c r="F165" s="3" t="s">
        <v>14</v>
      </c>
      <c r="G165" s="3" t="s">
        <v>666</v>
      </c>
      <c r="H165" s="3">
        <v>431170902</v>
      </c>
      <c r="I165" s="3" t="s">
        <v>667</v>
      </c>
      <c r="J165" s="3" t="s">
        <v>56</v>
      </c>
      <c r="K165" s="3" t="s">
        <v>63</v>
      </c>
      <c r="L165" s="3" t="s">
        <v>668</v>
      </c>
      <c r="M165" s="10">
        <v>2.0129999999999999</v>
      </c>
      <c r="N165" s="10"/>
      <c r="O165" s="7">
        <v>3.12</v>
      </c>
      <c r="P165" s="7"/>
      <c r="Q165" s="7"/>
      <c r="R165" s="7"/>
    </row>
    <row r="166" spans="1:18" ht="91.5" customHeight="1">
      <c r="A166" s="3">
        <v>163</v>
      </c>
      <c r="B166" s="3" t="s">
        <v>418</v>
      </c>
      <c r="C166" s="3" t="s">
        <v>119</v>
      </c>
      <c r="D166" s="3" t="s">
        <v>625</v>
      </c>
      <c r="E166" s="3" t="s">
        <v>49</v>
      </c>
      <c r="F166" s="3" t="s">
        <v>14</v>
      </c>
      <c r="G166" s="3" t="s">
        <v>1728</v>
      </c>
      <c r="H166" s="3" t="s">
        <v>1729</v>
      </c>
      <c r="I166" s="3" t="s">
        <v>669</v>
      </c>
      <c r="J166" s="3" t="s">
        <v>56</v>
      </c>
      <c r="K166" s="7" t="s">
        <v>63</v>
      </c>
      <c r="L166" s="3" t="s">
        <v>670</v>
      </c>
      <c r="M166" s="10"/>
      <c r="N166" s="7">
        <v>9.3000000000000007</v>
      </c>
      <c r="O166" s="7">
        <v>6.5</v>
      </c>
      <c r="P166" s="7"/>
      <c r="Q166" s="7"/>
      <c r="R166" s="7"/>
    </row>
    <row r="167" spans="1:18" ht="91.5" customHeight="1">
      <c r="A167" s="3">
        <v>164</v>
      </c>
      <c r="B167" s="3" t="s">
        <v>418</v>
      </c>
      <c r="C167" s="3" t="s">
        <v>119</v>
      </c>
      <c r="D167" s="3" t="s">
        <v>626</v>
      </c>
      <c r="E167" s="3" t="s">
        <v>49</v>
      </c>
      <c r="F167" s="3" t="s">
        <v>14</v>
      </c>
      <c r="G167" s="3" t="s">
        <v>1728</v>
      </c>
      <c r="H167" s="3" t="s">
        <v>1729</v>
      </c>
      <c r="I167" s="3" t="s">
        <v>671</v>
      </c>
      <c r="J167" s="3" t="s">
        <v>56</v>
      </c>
      <c r="K167" s="7" t="s">
        <v>63</v>
      </c>
      <c r="L167" s="3" t="s">
        <v>672</v>
      </c>
      <c r="M167" s="10">
        <v>4.7</v>
      </c>
      <c r="N167" s="10"/>
      <c r="O167" s="7"/>
      <c r="P167" s="7"/>
      <c r="Q167" s="7"/>
      <c r="R167" s="7"/>
    </row>
    <row r="168" spans="1:18" ht="91.5" customHeight="1">
      <c r="A168" s="3">
        <v>165</v>
      </c>
      <c r="B168" s="3" t="s">
        <v>418</v>
      </c>
      <c r="C168" s="3" t="s">
        <v>119</v>
      </c>
      <c r="D168" s="3" t="s">
        <v>627</v>
      </c>
      <c r="E168" s="3" t="s">
        <v>49</v>
      </c>
      <c r="F168" s="3" t="s">
        <v>14</v>
      </c>
      <c r="G168" s="7" t="s">
        <v>1728</v>
      </c>
      <c r="H168" s="3" t="s">
        <v>1729</v>
      </c>
      <c r="I168" s="3" t="s">
        <v>673</v>
      </c>
      <c r="J168" s="3" t="s">
        <v>56</v>
      </c>
      <c r="K168" s="3" t="s">
        <v>63</v>
      </c>
      <c r="L168" s="3" t="s">
        <v>674</v>
      </c>
      <c r="M168" s="10">
        <v>13</v>
      </c>
      <c r="N168" s="10"/>
      <c r="O168" s="10">
        <v>10</v>
      </c>
      <c r="P168" s="7"/>
      <c r="Q168" s="7"/>
      <c r="R168" s="7"/>
    </row>
    <row r="169" spans="1:18" ht="91.5" customHeight="1">
      <c r="A169" s="3">
        <v>166</v>
      </c>
      <c r="B169" s="3" t="s">
        <v>418</v>
      </c>
      <c r="C169" s="3" t="s">
        <v>119</v>
      </c>
      <c r="D169" s="3" t="s">
        <v>628</v>
      </c>
      <c r="E169" s="3" t="s">
        <v>49</v>
      </c>
      <c r="F169" s="3" t="s">
        <v>14</v>
      </c>
      <c r="G169" s="3" t="s">
        <v>1728</v>
      </c>
      <c r="H169" s="3" t="s">
        <v>1729</v>
      </c>
      <c r="I169" s="3" t="s">
        <v>675</v>
      </c>
      <c r="J169" s="3" t="s">
        <v>56</v>
      </c>
      <c r="K169" s="3" t="s">
        <v>63</v>
      </c>
      <c r="L169" s="3" t="s">
        <v>676</v>
      </c>
      <c r="M169" s="10"/>
      <c r="N169" s="10"/>
      <c r="O169" s="10">
        <v>44</v>
      </c>
      <c r="P169" s="7"/>
      <c r="Q169" s="7"/>
      <c r="R169" s="7"/>
    </row>
    <row r="170" spans="1:18" ht="91.5" customHeight="1">
      <c r="A170" s="3">
        <v>167</v>
      </c>
      <c r="B170" s="3" t="s">
        <v>418</v>
      </c>
      <c r="C170" s="3" t="s">
        <v>119</v>
      </c>
      <c r="D170" s="3" t="s">
        <v>629</v>
      </c>
      <c r="E170" s="3" t="s">
        <v>49</v>
      </c>
      <c r="F170" s="3" t="s">
        <v>14</v>
      </c>
      <c r="G170" s="7" t="s">
        <v>1728</v>
      </c>
      <c r="H170" s="3" t="s">
        <v>1729</v>
      </c>
      <c r="I170" s="3" t="s">
        <v>660</v>
      </c>
      <c r="J170" s="3" t="s">
        <v>56</v>
      </c>
      <c r="K170" s="7" t="s">
        <v>63</v>
      </c>
      <c r="L170" s="3" t="s">
        <v>677</v>
      </c>
      <c r="M170" s="10">
        <v>10</v>
      </c>
      <c r="N170" s="7"/>
      <c r="O170" s="7"/>
      <c r="P170" s="7"/>
      <c r="Q170" s="7"/>
      <c r="R170" s="7"/>
    </row>
    <row r="171" spans="1:18" ht="91.5" customHeight="1">
      <c r="A171" s="3">
        <v>168</v>
      </c>
      <c r="B171" s="3" t="s">
        <v>418</v>
      </c>
      <c r="C171" s="3" t="s">
        <v>119</v>
      </c>
      <c r="D171" s="3" t="s">
        <v>630</v>
      </c>
      <c r="E171" s="3" t="s">
        <v>49</v>
      </c>
      <c r="F171" s="3" t="s">
        <v>14</v>
      </c>
      <c r="G171" s="3" t="s">
        <v>1728</v>
      </c>
      <c r="H171" s="3" t="s">
        <v>1729</v>
      </c>
      <c r="I171" s="3" t="s">
        <v>678</v>
      </c>
      <c r="J171" s="3" t="s">
        <v>56</v>
      </c>
      <c r="K171" s="7" t="s">
        <v>63</v>
      </c>
      <c r="L171" s="3" t="s">
        <v>679</v>
      </c>
      <c r="M171" s="10">
        <v>8.4</v>
      </c>
      <c r="N171" s="7"/>
      <c r="O171" s="10">
        <v>0.8</v>
      </c>
      <c r="P171" s="7"/>
      <c r="Q171" s="7"/>
      <c r="R171" s="7"/>
    </row>
    <row r="172" spans="1:18" ht="91.5" customHeight="1">
      <c r="A172" s="3">
        <v>169</v>
      </c>
      <c r="B172" s="3" t="s">
        <v>418</v>
      </c>
      <c r="C172" s="3" t="s">
        <v>119</v>
      </c>
      <c r="D172" s="3" t="s">
        <v>631</v>
      </c>
      <c r="E172" s="3" t="s">
        <v>49</v>
      </c>
      <c r="F172" s="3" t="s">
        <v>14</v>
      </c>
      <c r="G172" s="7" t="s">
        <v>1728</v>
      </c>
      <c r="H172" s="3" t="s">
        <v>1729</v>
      </c>
      <c r="I172" s="3" t="s">
        <v>680</v>
      </c>
      <c r="J172" s="3" t="s">
        <v>56</v>
      </c>
      <c r="K172" s="3" t="s">
        <v>63</v>
      </c>
      <c r="L172" s="3" t="s">
        <v>681</v>
      </c>
      <c r="M172" s="10">
        <v>1</v>
      </c>
      <c r="N172" s="7"/>
      <c r="O172" s="10">
        <v>34</v>
      </c>
      <c r="P172" s="7"/>
      <c r="Q172" s="7"/>
      <c r="R172" s="7"/>
    </row>
    <row r="173" spans="1:18" ht="91.5" customHeight="1">
      <c r="A173" s="3">
        <v>170</v>
      </c>
      <c r="B173" s="3" t="s">
        <v>418</v>
      </c>
      <c r="C173" s="3" t="s">
        <v>119</v>
      </c>
      <c r="D173" s="3" t="s">
        <v>632</v>
      </c>
      <c r="E173" s="3" t="s">
        <v>49</v>
      </c>
      <c r="F173" s="3" t="s">
        <v>14</v>
      </c>
      <c r="G173" s="3" t="s">
        <v>1728</v>
      </c>
      <c r="H173" s="3" t="s">
        <v>1729</v>
      </c>
      <c r="I173" s="3" t="s">
        <v>682</v>
      </c>
      <c r="J173" s="3" t="s">
        <v>56</v>
      </c>
      <c r="K173" s="3" t="s">
        <v>63</v>
      </c>
      <c r="L173" s="3" t="s">
        <v>683</v>
      </c>
      <c r="M173" s="10">
        <v>6</v>
      </c>
      <c r="N173" s="10">
        <v>2</v>
      </c>
      <c r="O173" s="10">
        <v>9</v>
      </c>
      <c r="P173" s="7"/>
      <c r="Q173" s="7"/>
      <c r="R173" s="7"/>
    </row>
    <row r="174" spans="1:18" ht="91.5" customHeight="1">
      <c r="A174" s="3">
        <v>171</v>
      </c>
      <c r="B174" s="3" t="s">
        <v>418</v>
      </c>
      <c r="C174" s="3" t="s">
        <v>119</v>
      </c>
      <c r="D174" s="3" t="s">
        <v>633</v>
      </c>
      <c r="E174" s="3" t="s">
        <v>49</v>
      </c>
      <c r="F174" s="3" t="s">
        <v>14</v>
      </c>
      <c r="G174" s="3" t="s">
        <v>1728</v>
      </c>
      <c r="H174" s="3" t="s">
        <v>1729</v>
      </c>
      <c r="I174" s="3" t="s">
        <v>684</v>
      </c>
      <c r="J174" s="3" t="s">
        <v>56</v>
      </c>
      <c r="K174" s="7" t="s">
        <v>63</v>
      </c>
      <c r="L174" s="3" t="s">
        <v>685</v>
      </c>
      <c r="M174" s="10">
        <v>9.1999999999999993</v>
      </c>
      <c r="N174" s="7"/>
      <c r="O174" s="10">
        <v>9.52</v>
      </c>
      <c r="P174" s="7"/>
      <c r="Q174" s="10"/>
      <c r="R174" s="7"/>
    </row>
    <row r="175" spans="1:18" ht="91.5" customHeight="1">
      <c r="A175" s="3">
        <v>172</v>
      </c>
      <c r="B175" s="3" t="s">
        <v>418</v>
      </c>
      <c r="C175" s="3" t="s">
        <v>119</v>
      </c>
      <c r="D175" s="3" t="s">
        <v>634</v>
      </c>
      <c r="E175" s="3" t="s">
        <v>49</v>
      </c>
      <c r="F175" s="3" t="s">
        <v>14</v>
      </c>
      <c r="G175" s="3" t="s">
        <v>1728</v>
      </c>
      <c r="H175" s="3" t="s">
        <v>1729</v>
      </c>
      <c r="I175" s="3" t="s">
        <v>675</v>
      </c>
      <c r="J175" s="3" t="s">
        <v>56</v>
      </c>
      <c r="K175" s="7" t="s">
        <v>63</v>
      </c>
      <c r="L175" s="3" t="s">
        <v>686</v>
      </c>
      <c r="M175" s="10">
        <v>26</v>
      </c>
      <c r="N175" s="10">
        <v>37</v>
      </c>
      <c r="O175" s="10"/>
      <c r="P175" s="7"/>
      <c r="Q175" s="10"/>
      <c r="R175" s="7"/>
    </row>
    <row r="176" spans="1:18" ht="91.5" customHeight="1">
      <c r="A176" s="3">
        <v>173</v>
      </c>
      <c r="B176" s="3" t="s">
        <v>418</v>
      </c>
      <c r="C176" s="3" t="s">
        <v>119</v>
      </c>
      <c r="D176" s="3" t="s">
        <v>635</v>
      </c>
      <c r="E176" s="3" t="s">
        <v>49</v>
      </c>
      <c r="F176" s="3" t="s">
        <v>14</v>
      </c>
      <c r="G176" s="3" t="s">
        <v>1728</v>
      </c>
      <c r="H176" s="3" t="s">
        <v>1729</v>
      </c>
      <c r="I176" s="3" t="s">
        <v>687</v>
      </c>
      <c r="J176" s="3" t="s">
        <v>56</v>
      </c>
      <c r="K176" s="7" t="s">
        <v>63</v>
      </c>
      <c r="L176" s="3" t="s">
        <v>688</v>
      </c>
      <c r="M176" s="10">
        <v>14.88</v>
      </c>
      <c r="N176" s="10">
        <v>3</v>
      </c>
      <c r="O176" s="10"/>
      <c r="P176" s="10"/>
      <c r="Q176" s="7"/>
      <c r="R176" s="7"/>
    </row>
    <row r="177" spans="1:18" ht="91.5" customHeight="1">
      <c r="A177" s="3">
        <v>174</v>
      </c>
      <c r="B177" s="3" t="s">
        <v>418</v>
      </c>
      <c r="C177" s="3" t="s">
        <v>119</v>
      </c>
      <c r="D177" s="3" t="s">
        <v>636</v>
      </c>
      <c r="E177" s="3" t="s">
        <v>49</v>
      </c>
      <c r="F177" s="3" t="s">
        <v>14</v>
      </c>
      <c r="G177" s="3" t="s">
        <v>1728</v>
      </c>
      <c r="H177" s="3" t="s">
        <v>1729</v>
      </c>
      <c r="I177" s="3" t="s">
        <v>687</v>
      </c>
      <c r="J177" s="3" t="s">
        <v>56</v>
      </c>
      <c r="K177" s="3" t="s">
        <v>63</v>
      </c>
      <c r="L177" s="3" t="s">
        <v>689</v>
      </c>
      <c r="M177" s="10"/>
      <c r="N177" s="10">
        <v>10.074999999999999</v>
      </c>
      <c r="O177" s="7"/>
      <c r="P177" s="10"/>
      <c r="Q177" s="7"/>
      <c r="R177" s="7"/>
    </row>
    <row r="178" spans="1:18" ht="91.5" customHeight="1">
      <c r="A178" s="3">
        <v>175</v>
      </c>
      <c r="B178" s="3" t="s">
        <v>418</v>
      </c>
      <c r="C178" s="3" t="s">
        <v>119</v>
      </c>
      <c r="D178" s="3" t="s">
        <v>637</v>
      </c>
      <c r="E178" s="3" t="s">
        <v>49</v>
      </c>
      <c r="F178" s="3" t="s">
        <v>14</v>
      </c>
      <c r="G178" s="3" t="s">
        <v>1728</v>
      </c>
      <c r="H178" s="3" t="s">
        <v>1729</v>
      </c>
      <c r="I178" s="3" t="s">
        <v>690</v>
      </c>
      <c r="J178" s="3" t="s">
        <v>56</v>
      </c>
      <c r="K178" s="3" t="s">
        <v>63</v>
      </c>
      <c r="L178" s="3" t="s">
        <v>691</v>
      </c>
      <c r="M178" s="10"/>
      <c r="N178" s="10"/>
      <c r="O178" s="7">
        <v>4.5</v>
      </c>
      <c r="P178" s="10"/>
      <c r="Q178" s="7"/>
      <c r="R178" s="7"/>
    </row>
    <row r="179" spans="1:18" ht="91.5" customHeight="1">
      <c r="A179" s="3">
        <v>176</v>
      </c>
      <c r="B179" s="3" t="s">
        <v>418</v>
      </c>
      <c r="C179" s="3" t="s">
        <v>119</v>
      </c>
      <c r="D179" s="3" t="s">
        <v>638</v>
      </c>
      <c r="E179" s="3" t="s">
        <v>49</v>
      </c>
      <c r="F179" s="3" t="s">
        <v>14</v>
      </c>
      <c r="G179" s="3" t="s">
        <v>692</v>
      </c>
      <c r="H179" s="3">
        <v>441556424</v>
      </c>
      <c r="I179" s="3" t="s">
        <v>693</v>
      </c>
      <c r="J179" s="3" t="s">
        <v>56</v>
      </c>
      <c r="K179" s="7" t="s">
        <v>63</v>
      </c>
      <c r="L179" s="3" t="s">
        <v>694</v>
      </c>
      <c r="M179" s="10">
        <v>11.9</v>
      </c>
      <c r="N179" s="10"/>
      <c r="O179" s="7">
        <v>2.6</v>
      </c>
      <c r="P179" s="10"/>
      <c r="Q179" s="7"/>
      <c r="R179" s="7"/>
    </row>
    <row r="180" spans="1:18" ht="91.5" customHeight="1">
      <c r="A180" s="3">
        <v>177</v>
      </c>
      <c r="B180" s="3" t="s">
        <v>418</v>
      </c>
      <c r="C180" s="3" t="s">
        <v>119</v>
      </c>
      <c r="D180" s="3" t="s">
        <v>639</v>
      </c>
      <c r="E180" s="3" t="s">
        <v>49</v>
      </c>
      <c r="F180" s="3" t="s">
        <v>14</v>
      </c>
      <c r="G180" s="3" t="s">
        <v>1728</v>
      </c>
      <c r="H180" s="3" t="s">
        <v>1729</v>
      </c>
      <c r="I180" s="3" t="s">
        <v>695</v>
      </c>
      <c r="J180" s="3" t="s">
        <v>56</v>
      </c>
      <c r="K180" s="7" t="s">
        <v>63</v>
      </c>
      <c r="L180" s="3" t="s">
        <v>696</v>
      </c>
      <c r="M180" s="7">
        <v>11.5</v>
      </c>
      <c r="N180" s="10"/>
      <c r="O180" s="7"/>
      <c r="P180" s="10"/>
      <c r="Q180" s="7"/>
      <c r="R180" s="7"/>
    </row>
    <row r="181" spans="1:18" ht="91.5" customHeight="1">
      <c r="A181" s="3">
        <v>178</v>
      </c>
      <c r="B181" s="3" t="s">
        <v>418</v>
      </c>
      <c r="C181" s="3" t="s">
        <v>119</v>
      </c>
      <c r="D181" s="3" t="s">
        <v>640</v>
      </c>
      <c r="E181" s="3" t="s">
        <v>49</v>
      </c>
      <c r="F181" s="3" t="s">
        <v>14</v>
      </c>
      <c r="G181" s="3" t="s">
        <v>1728</v>
      </c>
      <c r="H181" s="3" t="s">
        <v>1729</v>
      </c>
      <c r="I181" s="3" t="s">
        <v>697</v>
      </c>
      <c r="J181" s="3" t="s">
        <v>56</v>
      </c>
      <c r="K181" s="7" t="s">
        <v>63</v>
      </c>
      <c r="L181" s="3" t="s">
        <v>698</v>
      </c>
      <c r="M181" s="10"/>
      <c r="N181" s="7">
        <v>19.899999999999999</v>
      </c>
      <c r="O181" s="10">
        <v>1</v>
      </c>
      <c r="P181" s="10"/>
      <c r="Q181" s="7"/>
      <c r="R181" s="7"/>
    </row>
    <row r="182" spans="1:18" ht="91.5" customHeight="1">
      <c r="A182" s="3">
        <v>179</v>
      </c>
      <c r="B182" s="3" t="s">
        <v>418</v>
      </c>
      <c r="C182" s="3" t="s">
        <v>119</v>
      </c>
      <c r="D182" s="3" t="s">
        <v>641</v>
      </c>
      <c r="E182" s="3" t="s">
        <v>49</v>
      </c>
      <c r="F182" s="3" t="s">
        <v>14</v>
      </c>
      <c r="G182" s="3" t="s">
        <v>1728</v>
      </c>
      <c r="H182" s="3" t="s">
        <v>1729</v>
      </c>
      <c r="I182" s="3" t="s">
        <v>699</v>
      </c>
      <c r="J182" s="3" t="s">
        <v>56</v>
      </c>
      <c r="K182" s="7" t="s">
        <v>63</v>
      </c>
      <c r="L182" s="3" t="s">
        <v>700</v>
      </c>
      <c r="M182" s="10">
        <v>3.6</v>
      </c>
      <c r="N182" s="10"/>
      <c r="O182" s="10">
        <v>8</v>
      </c>
      <c r="P182" s="7"/>
      <c r="Q182" s="7"/>
      <c r="R182" s="7"/>
    </row>
    <row r="183" spans="1:18" ht="91.5" customHeight="1">
      <c r="A183" s="3">
        <v>180</v>
      </c>
      <c r="B183" s="3" t="s">
        <v>418</v>
      </c>
      <c r="C183" s="3" t="s">
        <v>119</v>
      </c>
      <c r="D183" s="3" t="s">
        <v>642</v>
      </c>
      <c r="E183" s="3" t="s">
        <v>49</v>
      </c>
      <c r="F183" s="3" t="s">
        <v>14</v>
      </c>
      <c r="G183" s="3" t="s">
        <v>1728</v>
      </c>
      <c r="H183" s="3" t="s">
        <v>1729</v>
      </c>
      <c r="I183" s="3" t="s">
        <v>701</v>
      </c>
      <c r="J183" s="3" t="s">
        <v>56</v>
      </c>
      <c r="K183" s="7" t="s">
        <v>63</v>
      </c>
      <c r="L183" s="3" t="s">
        <v>702</v>
      </c>
      <c r="M183" s="10">
        <v>6</v>
      </c>
      <c r="N183" s="10">
        <v>7</v>
      </c>
      <c r="O183" s="7"/>
      <c r="P183" s="7"/>
      <c r="Q183" s="7"/>
      <c r="R183" s="7"/>
    </row>
    <row r="184" spans="1:18" ht="91.5" customHeight="1">
      <c r="A184" s="3">
        <v>181</v>
      </c>
      <c r="B184" s="3" t="s">
        <v>418</v>
      </c>
      <c r="C184" s="3" t="s">
        <v>119</v>
      </c>
      <c r="D184" s="26" t="s">
        <v>643</v>
      </c>
      <c r="E184" s="3" t="s">
        <v>49</v>
      </c>
      <c r="F184" s="3" t="s">
        <v>14</v>
      </c>
      <c r="G184" s="3" t="s">
        <v>1728</v>
      </c>
      <c r="H184" s="3" t="s">
        <v>1729</v>
      </c>
      <c r="I184" s="3" t="s">
        <v>703</v>
      </c>
      <c r="J184" s="3" t="s">
        <v>56</v>
      </c>
      <c r="K184" s="7" t="s">
        <v>63</v>
      </c>
      <c r="L184" s="3" t="s">
        <v>704</v>
      </c>
      <c r="M184" s="7">
        <v>16.3</v>
      </c>
      <c r="N184" s="10"/>
      <c r="O184" s="7"/>
      <c r="P184" s="10"/>
      <c r="Q184" s="10"/>
      <c r="R184" s="7"/>
    </row>
    <row r="185" spans="1:18" ht="91.5" customHeight="1">
      <c r="A185" s="3">
        <v>182</v>
      </c>
      <c r="B185" s="3" t="s">
        <v>418</v>
      </c>
      <c r="C185" s="3" t="s">
        <v>119</v>
      </c>
      <c r="D185" s="3" t="s">
        <v>644</v>
      </c>
      <c r="E185" s="3" t="s">
        <v>49</v>
      </c>
      <c r="F185" s="3" t="s">
        <v>14</v>
      </c>
      <c r="G185" s="3" t="s">
        <v>705</v>
      </c>
      <c r="H185" s="3">
        <v>206255808</v>
      </c>
      <c r="I185" s="3" t="s">
        <v>706</v>
      </c>
      <c r="J185" s="3" t="s">
        <v>56</v>
      </c>
      <c r="K185" s="7" t="s">
        <v>63</v>
      </c>
      <c r="L185" s="3" t="s">
        <v>707</v>
      </c>
      <c r="M185" s="7"/>
      <c r="N185" s="7">
        <v>2</v>
      </c>
      <c r="O185" s="7"/>
      <c r="P185" s="7"/>
      <c r="Q185" s="7"/>
      <c r="R185" s="7"/>
    </row>
    <row r="186" spans="1:18" ht="91.5" customHeight="1">
      <c r="A186" s="3">
        <v>183</v>
      </c>
      <c r="B186" s="3" t="s">
        <v>418</v>
      </c>
      <c r="C186" s="3" t="s">
        <v>119</v>
      </c>
      <c r="D186" s="3" t="s">
        <v>645</v>
      </c>
      <c r="E186" s="3" t="s">
        <v>49</v>
      </c>
      <c r="F186" s="3" t="s">
        <v>14</v>
      </c>
      <c r="G186" s="3" t="s">
        <v>708</v>
      </c>
      <c r="H186" s="3">
        <v>204571668</v>
      </c>
      <c r="I186" s="3" t="s">
        <v>709</v>
      </c>
      <c r="J186" s="3" t="s">
        <v>56</v>
      </c>
      <c r="K186" s="7" t="s">
        <v>63</v>
      </c>
      <c r="L186" s="3" t="s">
        <v>710</v>
      </c>
      <c r="M186" s="7"/>
      <c r="N186" s="7">
        <v>2</v>
      </c>
      <c r="O186" s="7"/>
      <c r="P186" s="7"/>
      <c r="Q186" s="7"/>
      <c r="R186" s="7"/>
    </row>
    <row r="187" spans="1:18" ht="91.5" customHeight="1">
      <c r="A187" s="3">
        <v>184</v>
      </c>
      <c r="B187" s="3" t="s">
        <v>418</v>
      </c>
      <c r="C187" s="3" t="s">
        <v>119</v>
      </c>
      <c r="D187" s="3" t="s">
        <v>646</v>
      </c>
      <c r="E187" s="3" t="s">
        <v>49</v>
      </c>
      <c r="F187" s="3" t="s">
        <v>14</v>
      </c>
      <c r="G187" s="7" t="s">
        <v>1728</v>
      </c>
      <c r="H187" s="3" t="s">
        <v>1729</v>
      </c>
      <c r="I187" s="3" t="s">
        <v>711</v>
      </c>
      <c r="J187" s="3" t="s">
        <v>56</v>
      </c>
      <c r="K187" s="7" t="s">
        <v>63</v>
      </c>
      <c r="L187" s="3" t="s">
        <v>712</v>
      </c>
      <c r="M187" s="7"/>
      <c r="N187" s="7">
        <v>7.74</v>
      </c>
      <c r="O187" s="7"/>
      <c r="P187" s="7"/>
      <c r="Q187" s="7"/>
      <c r="R187" s="7"/>
    </row>
    <row r="188" spans="1:18" ht="91.5" customHeight="1">
      <c r="A188" s="3">
        <v>185</v>
      </c>
      <c r="B188" s="3" t="s">
        <v>418</v>
      </c>
      <c r="C188" s="3" t="s">
        <v>119</v>
      </c>
      <c r="D188" s="3" t="s">
        <v>647</v>
      </c>
      <c r="E188" s="3" t="s">
        <v>49</v>
      </c>
      <c r="F188" s="3" t="s">
        <v>14</v>
      </c>
      <c r="G188" s="3" t="s">
        <v>713</v>
      </c>
      <c r="H188" s="3">
        <v>205291192</v>
      </c>
      <c r="I188" s="3" t="s">
        <v>714</v>
      </c>
      <c r="J188" s="3" t="s">
        <v>56</v>
      </c>
      <c r="K188" s="7" t="s">
        <v>63</v>
      </c>
      <c r="L188" s="3" t="s">
        <v>715</v>
      </c>
      <c r="M188" s="3">
        <v>0.45</v>
      </c>
      <c r="N188" s="7"/>
      <c r="O188" s="7">
        <v>34</v>
      </c>
      <c r="P188" s="7"/>
      <c r="Q188" s="7"/>
      <c r="R188" s="7"/>
    </row>
    <row r="189" spans="1:18" ht="91.5" customHeight="1">
      <c r="A189" s="3">
        <v>186</v>
      </c>
      <c r="B189" s="3" t="s">
        <v>418</v>
      </c>
      <c r="C189" s="3" t="s">
        <v>119</v>
      </c>
      <c r="D189" s="3" t="s">
        <v>648</v>
      </c>
      <c r="E189" s="3" t="s">
        <v>49</v>
      </c>
      <c r="F189" s="3" t="s">
        <v>14</v>
      </c>
      <c r="G189" s="3" t="s">
        <v>1728</v>
      </c>
      <c r="H189" s="3" t="s">
        <v>1729</v>
      </c>
      <c r="I189" s="3" t="s">
        <v>716</v>
      </c>
      <c r="J189" s="3" t="s">
        <v>56</v>
      </c>
      <c r="K189" s="7" t="s">
        <v>63</v>
      </c>
      <c r="L189" s="3" t="s">
        <v>717</v>
      </c>
      <c r="M189" s="7">
        <v>10</v>
      </c>
      <c r="N189" s="7"/>
      <c r="O189" s="7">
        <v>1</v>
      </c>
      <c r="P189" s="7"/>
      <c r="Q189" s="7"/>
      <c r="R189" s="7"/>
    </row>
    <row r="190" spans="1:18" ht="91.5" customHeight="1">
      <c r="A190" s="3">
        <v>187</v>
      </c>
      <c r="B190" s="3" t="s">
        <v>418</v>
      </c>
      <c r="C190" s="3" t="s">
        <v>119</v>
      </c>
      <c r="D190" s="3" t="s">
        <v>649</v>
      </c>
      <c r="E190" s="3" t="s">
        <v>49</v>
      </c>
      <c r="F190" s="3" t="s">
        <v>14</v>
      </c>
      <c r="G190" s="3" t="s">
        <v>1728</v>
      </c>
      <c r="H190" s="26" t="s">
        <v>1729</v>
      </c>
      <c r="I190" s="3" t="s">
        <v>718</v>
      </c>
      <c r="J190" s="3" t="s">
        <v>56</v>
      </c>
      <c r="K190" s="7" t="s">
        <v>63</v>
      </c>
      <c r="L190" s="3" t="s">
        <v>719</v>
      </c>
      <c r="M190" s="7">
        <v>5.4</v>
      </c>
      <c r="N190" s="7">
        <v>2</v>
      </c>
      <c r="O190" s="7">
        <v>7</v>
      </c>
      <c r="P190" s="7"/>
      <c r="Q190" s="7"/>
      <c r="R190" s="7"/>
    </row>
    <row r="191" spans="1:18" ht="91.5" customHeight="1">
      <c r="A191" s="3">
        <v>188</v>
      </c>
      <c r="B191" s="3" t="s">
        <v>418</v>
      </c>
      <c r="C191" s="3" t="s">
        <v>244</v>
      </c>
      <c r="D191" s="3" t="s">
        <v>720</v>
      </c>
      <c r="E191" s="3" t="s">
        <v>49</v>
      </c>
      <c r="F191" s="3" t="s">
        <v>14</v>
      </c>
      <c r="G191" s="3" t="s">
        <v>726</v>
      </c>
      <c r="H191" s="3">
        <v>216300866</v>
      </c>
      <c r="I191" s="3" t="s">
        <v>730</v>
      </c>
      <c r="J191" s="3" t="s">
        <v>56</v>
      </c>
      <c r="K191" s="7" t="s">
        <v>63</v>
      </c>
      <c r="L191" s="3" t="s">
        <v>735</v>
      </c>
      <c r="M191" s="3">
        <v>10</v>
      </c>
      <c r="N191" s="7">
        <v>9.4</v>
      </c>
      <c r="O191" s="7"/>
      <c r="P191" s="7"/>
      <c r="Q191" s="7"/>
      <c r="R191" s="7"/>
    </row>
    <row r="192" spans="1:18" ht="91.5" customHeight="1">
      <c r="A192" s="3">
        <v>189</v>
      </c>
      <c r="B192" s="3" t="s">
        <v>418</v>
      </c>
      <c r="C192" s="3" t="s">
        <v>244</v>
      </c>
      <c r="D192" s="3" t="s">
        <v>721</v>
      </c>
      <c r="E192" s="3" t="s">
        <v>49</v>
      </c>
      <c r="F192" s="3" t="s">
        <v>14</v>
      </c>
      <c r="G192" s="3" t="s">
        <v>727</v>
      </c>
      <c r="H192" s="3">
        <v>416317658</v>
      </c>
      <c r="I192" s="3" t="s">
        <v>731</v>
      </c>
      <c r="J192" s="3" t="s">
        <v>56</v>
      </c>
      <c r="K192" s="7" t="s">
        <v>63</v>
      </c>
      <c r="L192" s="3" t="s">
        <v>736</v>
      </c>
      <c r="M192" s="7"/>
      <c r="N192" s="3">
        <v>10</v>
      </c>
      <c r="O192" s="7"/>
      <c r="P192" s="7"/>
      <c r="Q192" s="7"/>
      <c r="R192" s="7"/>
    </row>
    <row r="193" spans="1:18" ht="91.5" customHeight="1">
      <c r="A193" s="3">
        <v>190</v>
      </c>
      <c r="B193" s="3" t="s">
        <v>418</v>
      </c>
      <c r="C193" s="3" t="s">
        <v>244</v>
      </c>
      <c r="D193" s="3" t="s">
        <v>722</v>
      </c>
      <c r="E193" s="3" t="s">
        <v>49</v>
      </c>
      <c r="F193" s="3" t="s">
        <v>14</v>
      </c>
      <c r="G193" s="3" t="s">
        <v>728</v>
      </c>
      <c r="H193" s="3">
        <v>416323543</v>
      </c>
      <c r="I193" s="3" t="s">
        <v>732</v>
      </c>
      <c r="J193" s="3" t="s">
        <v>56</v>
      </c>
      <c r="K193" s="7" t="s">
        <v>63</v>
      </c>
      <c r="L193" s="3" t="s">
        <v>737</v>
      </c>
      <c r="M193" s="7">
        <v>4.7</v>
      </c>
      <c r="N193" s="3">
        <v>10</v>
      </c>
      <c r="O193" s="7"/>
      <c r="P193" s="7"/>
      <c r="Q193" s="7"/>
      <c r="R193" s="7"/>
    </row>
    <row r="194" spans="1:18" ht="91.5" customHeight="1">
      <c r="A194" s="3">
        <v>191</v>
      </c>
      <c r="B194" s="3" t="s">
        <v>418</v>
      </c>
      <c r="C194" s="3" t="s">
        <v>244</v>
      </c>
      <c r="D194" s="3" t="s">
        <v>723</v>
      </c>
      <c r="E194" s="3" t="s">
        <v>50</v>
      </c>
      <c r="F194" s="3" t="s">
        <v>11</v>
      </c>
      <c r="G194" s="3" t="s">
        <v>1728</v>
      </c>
      <c r="H194" s="3" t="s">
        <v>1729</v>
      </c>
      <c r="I194" s="3" t="s">
        <v>733</v>
      </c>
      <c r="J194" s="3" t="s">
        <v>56</v>
      </c>
      <c r="K194" s="7" t="s">
        <v>63</v>
      </c>
      <c r="L194" s="3" t="s">
        <v>738</v>
      </c>
      <c r="M194" s="7"/>
      <c r="N194" s="3"/>
      <c r="O194" s="7"/>
      <c r="P194" s="7"/>
      <c r="Q194" s="7">
        <v>33.700000000000003</v>
      </c>
      <c r="R194" s="7"/>
    </row>
    <row r="195" spans="1:18" ht="91.5" customHeight="1">
      <c r="A195" s="3">
        <v>192</v>
      </c>
      <c r="B195" s="3" t="s">
        <v>418</v>
      </c>
      <c r="C195" s="3" t="s">
        <v>244</v>
      </c>
      <c r="D195" s="3" t="s">
        <v>724</v>
      </c>
      <c r="E195" s="3" t="s">
        <v>50</v>
      </c>
      <c r="F195" s="3" t="s">
        <v>11</v>
      </c>
      <c r="G195" s="3" t="s">
        <v>1728</v>
      </c>
      <c r="H195" s="3" t="s">
        <v>1729</v>
      </c>
      <c r="I195" s="3" t="s">
        <v>734</v>
      </c>
      <c r="J195" s="3" t="s">
        <v>56</v>
      </c>
      <c r="K195" s="7" t="s">
        <v>63</v>
      </c>
      <c r="L195" s="3" t="s">
        <v>739</v>
      </c>
      <c r="M195" s="7"/>
      <c r="N195" s="7"/>
      <c r="O195" s="7"/>
      <c r="P195" s="7"/>
      <c r="Q195" s="7">
        <v>120.3</v>
      </c>
      <c r="R195" s="7"/>
    </row>
    <row r="196" spans="1:18" ht="91.5" customHeight="1">
      <c r="A196" s="3">
        <v>193</v>
      </c>
      <c r="B196" s="3" t="s">
        <v>418</v>
      </c>
      <c r="C196" s="3" t="s">
        <v>244</v>
      </c>
      <c r="D196" s="3" t="s">
        <v>725</v>
      </c>
      <c r="E196" s="3" t="s">
        <v>47</v>
      </c>
      <c r="F196" s="3" t="s">
        <v>27</v>
      </c>
      <c r="G196" s="3" t="s">
        <v>729</v>
      </c>
      <c r="H196" s="3">
        <v>426531522</v>
      </c>
      <c r="I196" s="3" t="s">
        <v>247</v>
      </c>
      <c r="J196" s="3" t="s">
        <v>56</v>
      </c>
      <c r="K196" s="7" t="s">
        <v>63</v>
      </c>
      <c r="L196" s="3" t="s">
        <v>740</v>
      </c>
      <c r="M196" s="7">
        <v>5.2</v>
      </c>
      <c r="N196" s="7"/>
      <c r="O196" s="7"/>
      <c r="P196" s="7"/>
      <c r="Q196" s="7"/>
      <c r="R196" s="7"/>
    </row>
    <row r="197" spans="1:18" ht="91.5" customHeight="1">
      <c r="A197" s="3">
        <v>194</v>
      </c>
      <c r="B197" s="3" t="s">
        <v>418</v>
      </c>
      <c r="C197" s="3" t="s">
        <v>65</v>
      </c>
      <c r="D197" s="3" t="s">
        <v>556</v>
      </c>
      <c r="E197" s="3" t="s">
        <v>49</v>
      </c>
      <c r="F197" s="3" t="s">
        <v>37</v>
      </c>
      <c r="G197" s="3" t="s">
        <v>557</v>
      </c>
      <c r="H197" s="3">
        <v>405118581</v>
      </c>
      <c r="I197" s="3" t="s">
        <v>558</v>
      </c>
      <c r="J197" s="3" t="s">
        <v>54</v>
      </c>
      <c r="K197" s="7" t="s">
        <v>63</v>
      </c>
      <c r="L197" s="3"/>
      <c r="M197" s="7"/>
      <c r="N197" s="7"/>
      <c r="O197" s="7"/>
      <c r="P197" s="7"/>
      <c r="Q197" s="7"/>
      <c r="R197" s="3" t="s">
        <v>559</v>
      </c>
    </row>
    <row r="198" spans="1:18" ht="91.5" customHeight="1">
      <c r="A198" s="3">
        <v>195</v>
      </c>
      <c r="B198" s="3" t="s">
        <v>418</v>
      </c>
      <c r="C198" s="3" t="s">
        <v>65</v>
      </c>
      <c r="D198" s="3" t="s">
        <v>560</v>
      </c>
      <c r="E198" s="3" t="s">
        <v>49</v>
      </c>
      <c r="F198" s="3" t="s">
        <v>14</v>
      </c>
      <c r="G198" s="3" t="s">
        <v>561</v>
      </c>
      <c r="H198" s="3">
        <v>406235104</v>
      </c>
      <c r="I198" s="3" t="s">
        <v>562</v>
      </c>
      <c r="J198" s="3" t="s">
        <v>54</v>
      </c>
      <c r="K198" s="7" t="s">
        <v>63</v>
      </c>
      <c r="L198" s="3"/>
      <c r="M198" s="7"/>
      <c r="N198" s="7"/>
      <c r="O198" s="7"/>
      <c r="P198" s="7"/>
      <c r="Q198" s="7"/>
      <c r="R198" s="3" t="s">
        <v>563</v>
      </c>
    </row>
    <row r="199" spans="1:18" ht="91.5" customHeight="1">
      <c r="A199" s="3">
        <v>196</v>
      </c>
      <c r="B199" s="3" t="s">
        <v>418</v>
      </c>
      <c r="C199" s="3" t="s">
        <v>65</v>
      </c>
      <c r="D199" s="3" t="s">
        <v>564</v>
      </c>
      <c r="E199" s="3" t="s">
        <v>49</v>
      </c>
      <c r="F199" s="3" t="s">
        <v>36</v>
      </c>
      <c r="G199" s="3" t="s">
        <v>565</v>
      </c>
      <c r="H199" s="3">
        <v>404391715</v>
      </c>
      <c r="I199" s="3" t="s">
        <v>566</v>
      </c>
      <c r="J199" s="3" t="s">
        <v>54</v>
      </c>
      <c r="K199" s="7" t="s">
        <v>63</v>
      </c>
      <c r="L199" s="3"/>
      <c r="M199" s="7"/>
      <c r="N199" s="7"/>
      <c r="O199" s="7"/>
      <c r="P199" s="7"/>
      <c r="Q199" s="7"/>
      <c r="R199" s="3" t="s">
        <v>567</v>
      </c>
    </row>
    <row r="200" spans="1:18" ht="91.5" customHeight="1">
      <c r="A200" s="3">
        <v>197</v>
      </c>
      <c r="B200" s="3" t="s">
        <v>418</v>
      </c>
      <c r="C200" s="3" t="s">
        <v>65</v>
      </c>
      <c r="D200" s="3" t="s">
        <v>568</v>
      </c>
      <c r="E200" s="3" t="s">
        <v>44</v>
      </c>
      <c r="F200" s="3" t="s">
        <v>22</v>
      </c>
      <c r="G200" s="3" t="s">
        <v>569</v>
      </c>
      <c r="H200" s="3">
        <v>406073902</v>
      </c>
      <c r="I200" s="3" t="s">
        <v>570</v>
      </c>
      <c r="J200" s="3" t="s">
        <v>55</v>
      </c>
      <c r="K200" s="7" t="s">
        <v>63</v>
      </c>
      <c r="L200" s="3"/>
      <c r="M200" s="7"/>
      <c r="N200" s="7"/>
      <c r="O200" s="7"/>
      <c r="P200" s="7"/>
      <c r="Q200" s="7"/>
      <c r="R200" s="3" t="s">
        <v>571</v>
      </c>
    </row>
    <row r="201" spans="1:18" ht="91.5" customHeight="1">
      <c r="A201" s="3">
        <v>198</v>
      </c>
      <c r="B201" s="3" t="s">
        <v>418</v>
      </c>
      <c r="C201" s="3" t="s">
        <v>65</v>
      </c>
      <c r="D201" s="3" t="s">
        <v>572</v>
      </c>
      <c r="E201" s="3" t="s">
        <v>44</v>
      </c>
      <c r="F201" s="3" t="s">
        <v>22</v>
      </c>
      <c r="G201" s="3" t="s">
        <v>569</v>
      </c>
      <c r="H201" s="3">
        <v>406073902</v>
      </c>
      <c r="I201" s="3" t="s">
        <v>570</v>
      </c>
      <c r="J201" s="3" t="s">
        <v>55</v>
      </c>
      <c r="K201" s="7" t="s">
        <v>63</v>
      </c>
      <c r="L201" s="3"/>
      <c r="M201" s="7"/>
      <c r="N201" s="7"/>
      <c r="O201" s="7"/>
      <c r="P201" s="7"/>
      <c r="Q201" s="7"/>
      <c r="R201" s="3" t="s">
        <v>573</v>
      </c>
    </row>
    <row r="202" spans="1:18" ht="91.5" customHeight="1">
      <c r="A202" s="3">
        <v>199</v>
      </c>
      <c r="B202" s="3" t="s">
        <v>418</v>
      </c>
      <c r="C202" s="3" t="s">
        <v>109</v>
      </c>
      <c r="D202" s="3" t="s">
        <v>574</v>
      </c>
      <c r="E202" s="3" t="s">
        <v>50</v>
      </c>
      <c r="F202" s="3" t="s">
        <v>41</v>
      </c>
      <c r="G202" s="3" t="s">
        <v>575</v>
      </c>
      <c r="H202" s="3">
        <v>212921506</v>
      </c>
      <c r="I202" s="3" t="s">
        <v>576</v>
      </c>
      <c r="J202" s="3" t="s">
        <v>55</v>
      </c>
      <c r="K202" s="7" t="s">
        <v>63</v>
      </c>
      <c r="L202" s="3"/>
      <c r="M202" s="7"/>
      <c r="N202" s="7"/>
      <c r="O202" s="7"/>
      <c r="P202" s="7"/>
      <c r="Q202" s="7"/>
      <c r="R202" s="3" t="s">
        <v>577</v>
      </c>
    </row>
    <row r="203" spans="1:18" ht="91.5" customHeight="1">
      <c r="A203" s="3">
        <v>200</v>
      </c>
      <c r="B203" s="3" t="s">
        <v>418</v>
      </c>
      <c r="C203" s="3" t="s">
        <v>65</v>
      </c>
      <c r="D203" s="3" t="s">
        <v>578</v>
      </c>
      <c r="E203" s="3" t="s">
        <v>43</v>
      </c>
      <c r="F203" s="3" t="s">
        <v>21</v>
      </c>
      <c r="G203" s="3" t="s">
        <v>115</v>
      </c>
      <c r="H203" s="3">
        <v>400166002</v>
      </c>
      <c r="I203" s="3" t="s">
        <v>116</v>
      </c>
      <c r="J203" s="3" t="s">
        <v>53</v>
      </c>
      <c r="K203" s="3" t="s">
        <v>117</v>
      </c>
      <c r="L203" s="3"/>
      <c r="M203" s="7"/>
      <c r="N203" s="7"/>
      <c r="O203" s="7"/>
      <c r="P203" s="7"/>
      <c r="Q203" s="7"/>
      <c r="R203" s="3" t="s">
        <v>579</v>
      </c>
    </row>
    <row r="204" spans="1:18" ht="91.5" customHeight="1">
      <c r="A204" s="3">
        <v>201</v>
      </c>
      <c r="B204" s="3" t="s">
        <v>418</v>
      </c>
      <c r="C204" s="3" t="s">
        <v>65</v>
      </c>
      <c r="D204" s="3" t="s">
        <v>580</v>
      </c>
      <c r="E204" s="3" t="s">
        <v>47</v>
      </c>
      <c r="F204" s="3" t="s">
        <v>32</v>
      </c>
      <c r="G204" s="3" t="s">
        <v>1728</v>
      </c>
      <c r="H204" s="3" t="s">
        <v>1729</v>
      </c>
      <c r="I204" s="3" t="s">
        <v>581</v>
      </c>
      <c r="J204" s="3" t="s">
        <v>53</v>
      </c>
      <c r="K204" s="3" t="s">
        <v>117</v>
      </c>
      <c r="L204" s="3"/>
      <c r="M204" s="7"/>
      <c r="N204" s="7"/>
      <c r="O204" s="7"/>
      <c r="P204" s="7"/>
      <c r="Q204" s="7"/>
      <c r="R204" s="3" t="s">
        <v>753</v>
      </c>
    </row>
    <row r="205" spans="1:18" ht="91.5" customHeight="1">
      <c r="A205" s="3">
        <v>202</v>
      </c>
      <c r="B205" s="3" t="s">
        <v>418</v>
      </c>
      <c r="C205" s="3" t="s">
        <v>65</v>
      </c>
      <c r="D205" s="3" t="s">
        <v>582</v>
      </c>
      <c r="E205" s="3" t="s">
        <v>49</v>
      </c>
      <c r="F205" s="3" t="s">
        <v>37</v>
      </c>
      <c r="G205" s="3" t="s">
        <v>557</v>
      </c>
      <c r="H205" s="3">
        <v>405118581</v>
      </c>
      <c r="I205" s="3" t="s">
        <v>558</v>
      </c>
      <c r="J205" s="3" t="s">
        <v>54</v>
      </c>
      <c r="K205" s="7" t="s">
        <v>63</v>
      </c>
      <c r="L205" s="3"/>
      <c r="M205" s="7"/>
      <c r="N205" s="7"/>
      <c r="O205" s="7"/>
      <c r="P205" s="7"/>
      <c r="Q205" s="7"/>
      <c r="R205" s="3" t="s">
        <v>583</v>
      </c>
    </row>
    <row r="206" spans="1:18" ht="91.5" customHeight="1">
      <c r="A206" s="3">
        <v>203</v>
      </c>
      <c r="B206" s="3" t="s">
        <v>418</v>
      </c>
      <c r="C206" s="3" t="s">
        <v>119</v>
      </c>
      <c r="D206" s="3" t="s">
        <v>584</v>
      </c>
      <c r="E206" s="3" t="s">
        <v>50</v>
      </c>
      <c r="F206" s="3" t="s">
        <v>15</v>
      </c>
      <c r="G206" s="3" t="s">
        <v>1728</v>
      </c>
      <c r="H206" s="3" t="s">
        <v>1729</v>
      </c>
      <c r="I206" s="3" t="s">
        <v>585</v>
      </c>
      <c r="J206" s="3" t="s">
        <v>53</v>
      </c>
      <c r="K206" s="7" t="s">
        <v>63</v>
      </c>
      <c r="L206" s="3"/>
      <c r="M206" s="7"/>
      <c r="N206" s="7"/>
      <c r="O206" s="7"/>
      <c r="P206" s="7"/>
      <c r="Q206" s="7"/>
      <c r="R206" s="3" t="s">
        <v>586</v>
      </c>
    </row>
    <row r="207" spans="1:18" ht="91.5" customHeight="1">
      <c r="A207" s="3">
        <v>204</v>
      </c>
      <c r="B207" s="3" t="s">
        <v>418</v>
      </c>
      <c r="C207" s="3" t="s">
        <v>119</v>
      </c>
      <c r="D207" s="3" t="s">
        <v>587</v>
      </c>
      <c r="E207" s="3" t="s">
        <v>50</v>
      </c>
      <c r="F207" s="3" t="s">
        <v>15</v>
      </c>
      <c r="G207" s="3" t="s">
        <v>1728</v>
      </c>
      <c r="H207" s="3" t="s">
        <v>1729</v>
      </c>
      <c r="I207" s="3" t="s">
        <v>588</v>
      </c>
      <c r="J207" s="3" t="s">
        <v>53</v>
      </c>
      <c r="K207" s="7" t="s">
        <v>63</v>
      </c>
      <c r="L207" s="3"/>
      <c r="M207" s="7"/>
      <c r="N207" s="7"/>
      <c r="O207" s="7"/>
      <c r="P207" s="7"/>
      <c r="Q207" s="7"/>
      <c r="R207" s="3" t="s">
        <v>586</v>
      </c>
    </row>
    <row r="208" spans="1:18" ht="91.5" customHeight="1">
      <c r="A208" s="3">
        <v>205</v>
      </c>
      <c r="B208" s="3" t="s">
        <v>418</v>
      </c>
      <c r="C208" s="3" t="s">
        <v>65</v>
      </c>
      <c r="D208" s="3" t="s">
        <v>589</v>
      </c>
      <c r="E208" s="3" t="s">
        <v>47</v>
      </c>
      <c r="F208" s="3" t="s">
        <v>27</v>
      </c>
      <c r="G208" s="7" t="s">
        <v>1728</v>
      </c>
      <c r="H208" s="3" t="s">
        <v>1729</v>
      </c>
      <c r="I208" s="3" t="s">
        <v>590</v>
      </c>
      <c r="J208" s="3" t="s">
        <v>54</v>
      </c>
      <c r="K208" s="3" t="s">
        <v>117</v>
      </c>
      <c r="L208" s="3"/>
      <c r="M208" s="7"/>
      <c r="N208" s="7"/>
      <c r="O208" s="7"/>
      <c r="P208" s="7"/>
      <c r="Q208" s="7"/>
      <c r="R208" s="3" t="s">
        <v>591</v>
      </c>
    </row>
    <row r="209" spans="1:18" ht="91.5" customHeight="1">
      <c r="A209" s="3">
        <v>206</v>
      </c>
      <c r="B209" s="3" t="s">
        <v>418</v>
      </c>
      <c r="C209" s="3" t="s">
        <v>109</v>
      </c>
      <c r="D209" s="3" t="s">
        <v>592</v>
      </c>
      <c r="E209" s="3" t="s">
        <v>44</v>
      </c>
      <c r="F209" s="3" t="s">
        <v>22</v>
      </c>
      <c r="G209" s="3" t="s">
        <v>593</v>
      </c>
      <c r="H209" s="3">
        <v>419986821</v>
      </c>
      <c r="I209" s="3" t="s">
        <v>594</v>
      </c>
      <c r="J209" s="3" t="s">
        <v>54</v>
      </c>
      <c r="K209" s="7" t="s">
        <v>63</v>
      </c>
      <c r="L209" s="3"/>
      <c r="M209" s="7"/>
      <c r="N209" s="7"/>
      <c r="O209" s="7"/>
      <c r="P209" s="7"/>
      <c r="Q209" s="7"/>
      <c r="R209" s="3"/>
    </row>
    <row r="210" spans="1:18" ht="91.5" customHeight="1">
      <c r="A210" s="3">
        <v>207</v>
      </c>
      <c r="B210" s="3" t="s">
        <v>418</v>
      </c>
      <c r="C210" s="3" t="s">
        <v>109</v>
      </c>
      <c r="D210" s="3" t="s">
        <v>595</v>
      </c>
      <c r="E210" s="3" t="s">
        <v>44</v>
      </c>
      <c r="F210" s="3" t="s">
        <v>22</v>
      </c>
      <c r="G210" s="3" t="s">
        <v>593</v>
      </c>
      <c r="H210" s="3">
        <v>419986821</v>
      </c>
      <c r="I210" s="3" t="s">
        <v>596</v>
      </c>
      <c r="J210" s="3" t="s">
        <v>54</v>
      </c>
      <c r="K210" s="7" t="s">
        <v>63</v>
      </c>
      <c r="L210" s="3"/>
      <c r="M210" s="7"/>
      <c r="N210" s="7"/>
      <c r="O210" s="7"/>
      <c r="P210" s="7"/>
      <c r="Q210" s="7"/>
      <c r="R210" s="3"/>
    </row>
    <row r="211" spans="1:18" ht="91.5" customHeight="1">
      <c r="A211" s="3">
        <v>208</v>
      </c>
      <c r="B211" s="3" t="s">
        <v>418</v>
      </c>
      <c r="C211" s="3" t="s">
        <v>109</v>
      </c>
      <c r="D211" s="3" t="s">
        <v>597</v>
      </c>
      <c r="E211" s="3" t="s">
        <v>44</v>
      </c>
      <c r="F211" s="3" t="s">
        <v>22</v>
      </c>
      <c r="G211" s="3" t="s">
        <v>593</v>
      </c>
      <c r="H211" s="3">
        <v>419986821</v>
      </c>
      <c r="I211" s="3" t="s">
        <v>596</v>
      </c>
      <c r="J211" s="3" t="s">
        <v>54</v>
      </c>
      <c r="K211" s="7" t="s">
        <v>63</v>
      </c>
      <c r="L211" s="3"/>
      <c r="M211" s="7"/>
      <c r="N211" s="7"/>
      <c r="O211" s="7"/>
      <c r="P211" s="7"/>
      <c r="Q211" s="7"/>
      <c r="R211" s="3"/>
    </row>
    <row r="212" spans="1:18" ht="91.5" customHeight="1">
      <c r="A212" s="3">
        <v>209</v>
      </c>
      <c r="B212" s="3" t="s">
        <v>418</v>
      </c>
      <c r="C212" s="3" t="s">
        <v>358</v>
      </c>
      <c r="D212" s="3" t="s">
        <v>598</v>
      </c>
      <c r="E212" s="3" t="s">
        <v>49</v>
      </c>
      <c r="F212" s="3" t="s">
        <v>14</v>
      </c>
      <c r="G212" s="3" t="s">
        <v>1728</v>
      </c>
      <c r="H212" s="3" t="s">
        <v>1729</v>
      </c>
      <c r="I212" s="3" t="s">
        <v>599</v>
      </c>
      <c r="J212" s="3" t="s">
        <v>54</v>
      </c>
      <c r="K212" s="7" t="s">
        <v>63</v>
      </c>
      <c r="L212" s="3"/>
      <c r="M212" s="7"/>
      <c r="N212" s="7"/>
      <c r="O212" s="7"/>
      <c r="P212" s="7"/>
      <c r="Q212" s="7"/>
      <c r="R212" s="3"/>
    </row>
    <row r="213" spans="1:18" ht="91.5" customHeight="1">
      <c r="A213" s="3">
        <v>210</v>
      </c>
      <c r="B213" s="3" t="s">
        <v>418</v>
      </c>
      <c r="C213" s="3" t="s">
        <v>65</v>
      </c>
      <c r="D213" s="3" t="s">
        <v>600</v>
      </c>
      <c r="E213" s="3" t="s">
        <v>47</v>
      </c>
      <c r="F213" s="3" t="s">
        <v>34</v>
      </c>
      <c r="G213" s="3" t="s">
        <v>601</v>
      </c>
      <c r="H213" s="3">
        <v>406058867</v>
      </c>
      <c r="I213" s="3" t="s">
        <v>602</v>
      </c>
      <c r="J213" s="3" t="s">
        <v>54</v>
      </c>
      <c r="K213" s="7" t="s">
        <v>63</v>
      </c>
      <c r="L213" s="3"/>
      <c r="M213" s="7"/>
      <c r="N213" s="7"/>
      <c r="O213" s="7"/>
      <c r="P213" s="7"/>
      <c r="Q213" s="7"/>
      <c r="R213" s="3" t="s">
        <v>603</v>
      </c>
    </row>
    <row r="214" spans="1:18" ht="91.5" customHeight="1">
      <c r="A214" s="3">
        <v>211</v>
      </c>
      <c r="B214" s="3" t="s">
        <v>418</v>
      </c>
      <c r="C214" s="3" t="s">
        <v>65</v>
      </c>
      <c r="D214" s="3" t="s">
        <v>604</v>
      </c>
      <c r="E214" s="3" t="s">
        <v>50</v>
      </c>
      <c r="F214" s="3" t="s">
        <v>39</v>
      </c>
      <c r="G214" s="3" t="s">
        <v>605</v>
      </c>
      <c r="H214" s="3">
        <v>206347960</v>
      </c>
      <c r="I214" s="3" t="s">
        <v>606</v>
      </c>
      <c r="J214" s="3" t="s">
        <v>55</v>
      </c>
      <c r="K214" s="7" t="s">
        <v>63</v>
      </c>
      <c r="L214" s="3"/>
      <c r="M214" s="7"/>
      <c r="N214" s="7"/>
      <c r="O214" s="7"/>
      <c r="P214" s="7"/>
      <c r="Q214" s="7"/>
      <c r="R214" s="3" t="s">
        <v>607</v>
      </c>
    </row>
    <row r="215" spans="1:18" ht="91.5" customHeight="1">
      <c r="A215" s="3">
        <v>212</v>
      </c>
      <c r="B215" s="3" t="s">
        <v>418</v>
      </c>
      <c r="C215" s="3" t="s">
        <v>65</v>
      </c>
      <c r="D215" s="3" t="s">
        <v>608</v>
      </c>
      <c r="E215" s="3" t="s">
        <v>50</v>
      </c>
      <c r="F215" s="3" t="s">
        <v>39</v>
      </c>
      <c r="G215" s="3" t="s">
        <v>605</v>
      </c>
      <c r="H215" s="3">
        <v>206347960</v>
      </c>
      <c r="I215" s="3" t="s">
        <v>606</v>
      </c>
      <c r="J215" s="3" t="s">
        <v>55</v>
      </c>
      <c r="K215" s="7" t="s">
        <v>63</v>
      </c>
      <c r="L215" s="3"/>
      <c r="M215" s="7"/>
      <c r="N215" s="7"/>
      <c r="O215" s="7"/>
      <c r="P215" s="7"/>
      <c r="Q215" s="7"/>
      <c r="R215" s="3" t="s">
        <v>609</v>
      </c>
    </row>
    <row r="216" spans="1:18" ht="91.5" customHeight="1">
      <c r="A216" s="3">
        <v>213</v>
      </c>
      <c r="B216" s="3" t="s">
        <v>418</v>
      </c>
      <c r="C216" s="3" t="s">
        <v>65</v>
      </c>
      <c r="D216" s="3" t="s">
        <v>610</v>
      </c>
      <c r="E216" s="3" t="s">
        <v>50</v>
      </c>
      <c r="F216" s="3" t="s">
        <v>39</v>
      </c>
      <c r="G216" s="3" t="s">
        <v>605</v>
      </c>
      <c r="H216" s="3">
        <v>206347960</v>
      </c>
      <c r="I216" s="3" t="s">
        <v>606</v>
      </c>
      <c r="J216" s="3" t="s">
        <v>55</v>
      </c>
      <c r="K216" s="7" t="s">
        <v>63</v>
      </c>
      <c r="L216" s="3"/>
      <c r="M216" s="7"/>
      <c r="N216" s="7"/>
      <c r="O216" s="7"/>
      <c r="P216" s="7"/>
      <c r="Q216" s="7"/>
      <c r="R216" s="3" t="s">
        <v>611</v>
      </c>
    </row>
    <row r="217" spans="1:18" ht="91.5" customHeight="1">
      <c r="A217" s="3">
        <v>214</v>
      </c>
      <c r="B217" s="3" t="s">
        <v>418</v>
      </c>
      <c r="C217" s="3" t="s">
        <v>65</v>
      </c>
      <c r="D217" s="3" t="s">
        <v>612</v>
      </c>
      <c r="E217" s="3" t="s">
        <v>50</v>
      </c>
      <c r="F217" s="3" t="s">
        <v>39</v>
      </c>
      <c r="G217" s="3" t="s">
        <v>605</v>
      </c>
      <c r="H217" s="3">
        <v>206347960</v>
      </c>
      <c r="I217" s="3" t="s">
        <v>606</v>
      </c>
      <c r="J217" s="3" t="s">
        <v>55</v>
      </c>
      <c r="K217" s="7" t="s">
        <v>63</v>
      </c>
      <c r="L217" s="3"/>
      <c r="M217" s="7"/>
      <c r="N217" s="7"/>
      <c r="O217" s="7"/>
      <c r="P217" s="7"/>
      <c r="Q217" s="7"/>
      <c r="R217" s="3" t="s">
        <v>613</v>
      </c>
    </row>
    <row r="218" spans="1:18" ht="91.5" customHeight="1">
      <c r="A218" s="3">
        <v>215</v>
      </c>
      <c r="B218" s="3" t="s">
        <v>418</v>
      </c>
      <c r="C218" s="3" t="s">
        <v>109</v>
      </c>
      <c r="D218" s="3" t="s">
        <v>614</v>
      </c>
      <c r="E218" s="3" t="s">
        <v>44</v>
      </c>
      <c r="F218" s="3" t="s">
        <v>22</v>
      </c>
      <c r="G218" s="3" t="s">
        <v>395</v>
      </c>
      <c r="H218" s="3">
        <v>419988222</v>
      </c>
      <c r="I218" s="3" t="s">
        <v>396</v>
      </c>
      <c r="J218" s="3" t="s">
        <v>54</v>
      </c>
      <c r="K218" s="7" t="s">
        <v>63</v>
      </c>
      <c r="L218" s="3"/>
      <c r="M218" s="7"/>
      <c r="N218" s="7"/>
      <c r="O218" s="7"/>
      <c r="P218" s="7"/>
      <c r="Q218" s="7"/>
      <c r="R218" s="3"/>
    </row>
    <row r="219" spans="1:18" ht="91.5" customHeight="1">
      <c r="I219" s="5"/>
    </row>
    <row r="220" spans="1:18" ht="91.5" customHeight="1">
      <c r="I220" s="5"/>
    </row>
    <row r="221" spans="1:18" ht="91.5" customHeight="1">
      <c r="I221" s="5"/>
    </row>
    <row r="222" spans="1:18" ht="91.5" customHeight="1">
      <c r="I222" s="5"/>
    </row>
    <row r="223" spans="1:18" ht="91.5" customHeight="1">
      <c r="I223" s="5"/>
    </row>
    <row r="224" spans="1:18" ht="91.5" customHeight="1">
      <c r="I224" s="5"/>
    </row>
    <row r="225" spans="9:9" ht="91.5" customHeight="1">
      <c r="I225" s="5"/>
    </row>
    <row r="226" spans="9:9" ht="91.5" customHeight="1">
      <c r="I226" s="5"/>
    </row>
    <row r="227" spans="9:9" ht="91.5" customHeight="1">
      <c r="I227" s="5"/>
    </row>
    <row r="228" spans="9:9" ht="91.5" customHeight="1">
      <c r="I228" s="5"/>
    </row>
    <row r="229" spans="9:9" ht="91.5" customHeight="1">
      <c r="I229" s="5"/>
    </row>
    <row r="230" spans="9:9" ht="91.5" customHeight="1">
      <c r="I230" s="5"/>
    </row>
    <row r="231" spans="9:9" ht="91.5" customHeight="1">
      <c r="I231" s="5"/>
    </row>
    <row r="232" spans="9:9" ht="91.5" customHeight="1">
      <c r="I232" s="5"/>
    </row>
    <row r="233" spans="9:9" ht="91.5" customHeight="1">
      <c r="I233" s="5"/>
    </row>
    <row r="234" spans="9:9" ht="91.5" customHeight="1">
      <c r="I234" s="5"/>
    </row>
    <row r="235" spans="9:9" ht="91.5" customHeight="1">
      <c r="I235" s="5"/>
    </row>
    <row r="236" spans="9:9" ht="91.5" customHeight="1">
      <c r="I236" s="5"/>
    </row>
    <row r="237" spans="9:9" ht="91.5" customHeight="1">
      <c r="I237" s="5"/>
    </row>
    <row r="238" spans="9:9" ht="91.5" customHeight="1">
      <c r="I238" s="5"/>
    </row>
    <row r="239" spans="9:9" ht="91.5" customHeight="1">
      <c r="I239" s="5"/>
    </row>
    <row r="240" spans="9:9" ht="91.5" customHeight="1">
      <c r="I240" s="5"/>
    </row>
    <row r="241" spans="9:9" ht="91.5" customHeight="1">
      <c r="I241" s="5"/>
    </row>
    <row r="242" spans="9:9" ht="91.5" customHeight="1">
      <c r="I242" s="5"/>
    </row>
    <row r="243" spans="9:9" ht="91.5" customHeight="1">
      <c r="I243" s="5"/>
    </row>
    <row r="244" spans="9:9" ht="91.5" customHeight="1">
      <c r="I244" s="5"/>
    </row>
    <row r="245" spans="9:9" ht="91.5" customHeight="1">
      <c r="I245" s="5"/>
    </row>
    <row r="246" spans="9:9" ht="91.5" customHeight="1">
      <c r="I246" s="5"/>
    </row>
    <row r="247" spans="9:9" ht="91.5" customHeight="1">
      <c r="I247" s="5"/>
    </row>
    <row r="248" spans="9:9" ht="91.5" customHeight="1">
      <c r="I248" s="5"/>
    </row>
    <row r="249" spans="9:9" ht="91.5" customHeight="1">
      <c r="I249" s="5"/>
    </row>
    <row r="250" spans="9:9" ht="91.5" customHeight="1">
      <c r="I250" s="5"/>
    </row>
    <row r="251" spans="9:9" ht="91.5" customHeight="1">
      <c r="I251" s="5"/>
    </row>
    <row r="252" spans="9:9" ht="91.5" customHeight="1">
      <c r="I252" s="5"/>
    </row>
    <row r="253" spans="9:9" ht="91.5" customHeight="1">
      <c r="I253" s="5"/>
    </row>
    <row r="254" spans="9:9" ht="91.5" customHeight="1">
      <c r="I254" s="5"/>
    </row>
    <row r="255" spans="9:9" ht="91.5" customHeight="1">
      <c r="I255" s="5"/>
    </row>
    <row r="256" spans="9:9" ht="91.5" customHeight="1">
      <c r="I256" s="5"/>
    </row>
    <row r="257" spans="9:9" ht="91.5" customHeight="1">
      <c r="I257" s="5"/>
    </row>
    <row r="258" spans="9:9" ht="91.5" customHeight="1">
      <c r="I258" s="5"/>
    </row>
    <row r="259" spans="9:9" ht="91.5" customHeight="1">
      <c r="I259" s="5"/>
    </row>
    <row r="260" spans="9:9" ht="91.5" customHeight="1">
      <c r="I260" s="5"/>
    </row>
    <row r="261" spans="9:9" ht="91.5" customHeight="1">
      <c r="I261" s="5"/>
    </row>
    <row r="262" spans="9:9" ht="91.5" customHeight="1">
      <c r="I262" s="5"/>
    </row>
    <row r="263" spans="9:9" ht="91.5" customHeight="1">
      <c r="I263" s="5"/>
    </row>
    <row r="264" spans="9:9" ht="91.5" customHeight="1">
      <c r="I264" s="5"/>
    </row>
    <row r="265" spans="9:9" ht="91.5" customHeight="1">
      <c r="I265" s="5"/>
    </row>
    <row r="266" spans="9:9" ht="91.5" customHeight="1">
      <c r="I266" s="5"/>
    </row>
    <row r="267" spans="9:9" ht="91.5" customHeight="1">
      <c r="I267" s="5"/>
    </row>
    <row r="268" spans="9:9" ht="91.5" customHeight="1">
      <c r="I268" s="5"/>
    </row>
    <row r="269" spans="9:9" ht="91.5" customHeight="1">
      <c r="I269" s="5"/>
    </row>
    <row r="270" spans="9:9" ht="91.5" customHeight="1">
      <c r="I270" s="5"/>
    </row>
    <row r="271" spans="9:9" ht="91.5" customHeight="1">
      <c r="I271" s="5"/>
    </row>
    <row r="272" spans="9:9" ht="91.5" customHeight="1">
      <c r="I272" s="5"/>
    </row>
    <row r="273" spans="9:9" ht="91.5" customHeight="1">
      <c r="I273" s="5"/>
    </row>
    <row r="274" spans="9:9" ht="91.5" customHeight="1">
      <c r="I274" s="5"/>
    </row>
    <row r="275" spans="9:9" ht="91.5" customHeight="1">
      <c r="I275" s="5"/>
    </row>
    <row r="276" spans="9:9" ht="91.5" customHeight="1">
      <c r="I276" s="5"/>
    </row>
    <row r="277" spans="9:9" ht="91.5" customHeight="1">
      <c r="I277" s="5"/>
    </row>
    <row r="278" spans="9:9" ht="91.5" customHeight="1">
      <c r="I278" s="5"/>
    </row>
    <row r="279" spans="9:9" ht="91.5" customHeight="1">
      <c r="I279" s="5"/>
    </row>
    <row r="280" spans="9:9" ht="91.5" customHeight="1">
      <c r="I280" s="5"/>
    </row>
    <row r="281" spans="9:9" ht="91.5" customHeight="1">
      <c r="I281" s="5"/>
    </row>
    <row r="282" spans="9:9" ht="91.5" customHeight="1">
      <c r="I282" s="5"/>
    </row>
    <row r="283" spans="9:9" ht="91.5" customHeight="1">
      <c r="I283" s="5"/>
    </row>
    <row r="284" spans="9:9" ht="91.5" customHeight="1">
      <c r="I284" s="5"/>
    </row>
    <row r="285" spans="9:9" ht="91.5" customHeight="1">
      <c r="I285" s="5"/>
    </row>
    <row r="286" spans="9:9" ht="91.5" customHeight="1">
      <c r="I286" s="5"/>
    </row>
    <row r="287" spans="9:9" ht="91.5" customHeight="1">
      <c r="I287" s="5"/>
    </row>
    <row r="288" spans="9:9" ht="91.5" customHeight="1">
      <c r="I288" s="5"/>
    </row>
    <row r="289" spans="9:9" ht="91.5" customHeight="1">
      <c r="I289" s="5"/>
    </row>
    <row r="290" spans="9:9" ht="91.5" customHeight="1">
      <c r="I290" s="5"/>
    </row>
    <row r="291" spans="9:9" ht="91.5" customHeight="1">
      <c r="I291" s="5"/>
    </row>
    <row r="292" spans="9:9" ht="91.5" customHeight="1">
      <c r="I292" s="5"/>
    </row>
    <row r="293" spans="9:9" ht="91.5" customHeight="1">
      <c r="I293" s="5"/>
    </row>
    <row r="294" spans="9:9" ht="91.5" customHeight="1">
      <c r="I294" s="5"/>
    </row>
    <row r="295" spans="9:9" ht="91.5" customHeight="1">
      <c r="I295" s="5"/>
    </row>
    <row r="296" spans="9:9" ht="91.5" customHeight="1">
      <c r="I296" s="5"/>
    </row>
    <row r="297" spans="9:9" ht="91.5" customHeight="1">
      <c r="I297" s="5"/>
    </row>
    <row r="298" spans="9:9" ht="91.5" customHeight="1">
      <c r="I298" s="5"/>
    </row>
    <row r="299" spans="9:9" ht="91.5" customHeight="1">
      <c r="I299" s="5"/>
    </row>
    <row r="300" spans="9:9" ht="91.5" customHeight="1">
      <c r="I300" s="5"/>
    </row>
    <row r="301" spans="9:9" ht="91.5" customHeight="1">
      <c r="I301" s="5"/>
    </row>
    <row r="302" spans="9:9" ht="91.5" customHeight="1">
      <c r="I302" s="5"/>
    </row>
    <row r="303" spans="9:9" ht="91.5" customHeight="1">
      <c r="I303" s="5"/>
    </row>
    <row r="304" spans="9:9" ht="91.5" customHeight="1">
      <c r="I304" s="5"/>
    </row>
    <row r="305" spans="9:9" ht="91.5" customHeight="1">
      <c r="I305" s="5"/>
    </row>
    <row r="306" spans="9:9" ht="91.5" customHeight="1">
      <c r="I306" s="5"/>
    </row>
    <row r="307" spans="9:9" ht="91.5" customHeight="1">
      <c r="I307" s="5"/>
    </row>
    <row r="308" spans="9:9" ht="91.5" customHeight="1">
      <c r="I308" s="5"/>
    </row>
    <row r="309" spans="9:9" ht="91.5" customHeight="1">
      <c r="I309" s="5"/>
    </row>
    <row r="310" spans="9:9" ht="91.5" customHeight="1">
      <c r="I310" s="5"/>
    </row>
    <row r="311" spans="9:9" ht="91.5" customHeight="1">
      <c r="I311" s="5"/>
    </row>
    <row r="312" spans="9:9" ht="91.5" customHeight="1">
      <c r="I312" s="5"/>
    </row>
    <row r="313" spans="9:9" ht="91.5" customHeight="1">
      <c r="I313" s="5"/>
    </row>
    <row r="314" spans="9:9" ht="91.5" customHeight="1">
      <c r="I314" s="5"/>
    </row>
    <row r="315" spans="9:9" ht="91.5" customHeight="1">
      <c r="I315" s="5"/>
    </row>
    <row r="316" spans="9:9" ht="91.5" customHeight="1">
      <c r="I316" s="5"/>
    </row>
    <row r="317" spans="9:9" ht="91.5" customHeight="1">
      <c r="I317" s="5"/>
    </row>
    <row r="318" spans="9:9" ht="91.5" customHeight="1">
      <c r="I318" s="5"/>
    </row>
    <row r="319" spans="9:9" ht="91.5" customHeight="1">
      <c r="I319" s="5"/>
    </row>
    <row r="320" spans="9:9" ht="91.5" customHeight="1">
      <c r="I320" s="5"/>
    </row>
    <row r="321" spans="9:9" ht="91.5" customHeight="1">
      <c r="I321" s="5"/>
    </row>
    <row r="322" spans="9:9" ht="91.5" customHeight="1">
      <c r="I322" s="5"/>
    </row>
    <row r="323" spans="9:9" ht="91.5" customHeight="1">
      <c r="I323" s="5"/>
    </row>
    <row r="324" spans="9:9" ht="91.5" customHeight="1">
      <c r="I324" s="5"/>
    </row>
    <row r="325" spans="9:9" ht="91.5" customHeight="1">
      <c r="I325" s="5"/>
    </row>
    <row r="326" spans="9:9" ht="91.5" customHeight="1">
      <c r="I326" s="5"/>
    </row>
    <row r="327" spans="9:9" ht="91.5" customHeight="1">
      <c r="I327" s="5"/>
    </row>
    <row r="328" spans="9:9" ht="91.5" customHeight="1">
      <c r="I328" s="5"/>
    </row>
    <row r="329" spans="9:9" ht="91.5" customHeight="1">
      <c r="I329" s="5"/>
    </row>
    <row r="330" spans="9:9" ht="91.5" customHeight="1">
      <c r="I330" s="5"/>
    </row>
    <row r="331" spans="9:9" ht="91.5" customHeight="1">
      <c r="I331" s="5"/>
    </row>
    <row r="332" spans="9:9" ht="91.5" customHeight="1">
      <c r="I332" s="5"/>
    </row>
    <row r="333" spans="9:9" ht="91.5" customHeight="1">
      <c r="I333" s="5"/>
    </row>
    <row r="334" spans="9:9" ht="91.5" customHeight="1">
      <c r="I334" s="5"/>
    </row>
    <row r="335" spans="9:9" ht="91.5" customHeight="1">
      <c r="I335" s="5"/>
    </row>
    <row r="336" spans="9:9" ht="91.5" customHeight="1">
      <c r="I336" s="5"/>
    </row>
    <row r="337" spans="9:9" ht="91.5" customHeight="1">
      <c r="I337" s="5"/>
    </row>
    <row r="338" spans="9:9" ht="91.5" customHeight="1">
      <c r="I338" s="5"/>
    </row>
    <row r="339" spans="9:9" ht="91.5" customHeight="1">
      <c r="I339" s="5"/>
    </row>
    <row r="340" spans="9:9" ht="91.5" customHeight="1">
      <c r="I340" s="5"/>
    </row>
    <row r="341" spans="9:9" ht="91.5" customHeight="1">
      <c r="I341" s="5"/>
    </row>
    <row r="342" spans="9:9" ht="91.5" customHeight="1">
      <c r="I342" s="5"/>
    </row>
    <row r="343" spans="9:9" ht="91.5" customHeight="1">
      <c r="I343" s="5"/>
    </row>
    <row r="344" spans="9:9" ht="91.5" customHeight="1">
      <c r="I344" s="5"/>
    </row>
    <row r="345" spans="9:9" ht="91.5" customHeight="1">
      <c r="I345" s="5"/>
    </row>
    <row r="346" spans="9:9" ht="91.5" customHeight="1">
      <c r="I346" s="5"/>
    </row>
    <row r="347" spans="9:9" ht="91.5" customHeight="1">
      <c r="I347" s="5"/>
    </row>
    <row r="348" spans="9:9" ht="91.5" customHeight="1">
      <c r="I348" s="5"/>
    </row>
    <row r="349" spans="9:9" ht="91.5" customHeight="1">
      <c r="I349" s="5"/>
    </row>
    <row r="350" spans="9:9" ht="91.5" customHeight="1">
      <c r="I350" s="5"/>
    </row>
    <row r="351" spans="9:9" ht="91.5" customHeight="1">
      <c r="I351" s="5"/>
    </row>
    <row r="352" spans="9:9" ht="91.5" customHeight="1">
      <c r="I352" s="5"/>
    </row>
    <row r="353" spans="9:9" ht="91.5" customHeight="1">
      <c r="I353" s="5"/>
    </row>
    <row r="354" spans="9:9" ht="91.5" customHeight="1">
      <c r="I354" s="5"/>
    </row>
    <row r="355" spans="9:9" ht="91.5" customHeight="1">
      <c r="I355" s="5"/>
    </row>
    <row r="356" spans="9:9" ht="91.5" customHeight="1">
      <c r="I356" s="5"/>
    </row>
    <row r="357" spans="9:9" ht="91.5" customHeight="1">
      <c r="I357" s="5"/>
    </row>
    <row r="358" spans="9:9" ht="91.5" customHeight="1">
      <c r="I358" s="5"/>
    </row>
    <row r="359" spans="9:9" ht="91.5" customHeight="1">
      <c r="I359" s="5"/>
    </row>
    <row r="360" spans="9:9" ht="91.5" customHeight="1">
      <c r="I360" s="5"/>
    </row>
    <row r="361" spans="9:9" ht="91.5" customHeight="1">
      <c r="I361" s="5"/>
    </row>
    <row r="362" spans="9:9" ht="91.5" customHeight="1">
      <c r="I362" s="5"/>
    </row>
    <row r="363" spans="9:9" ht="91.5" customHeight="1">
      <c r="I363" s="5"/>
    </row>
    <row r="364" spans="9:9" ht="91.5" customHeight="1">
      <c r="I364" s="5"/>
    </row>
    <row r="365" spans="9:9" ht="91.5" customHeight="1">
      <c r="I365" s="5"/>
    </row>
    <row r="366" spans="9:9" ht="91.5" customHeight="1">
      <c r="I366" s="5"/>
    </row>
    <row r="367" spans="9:9" ht="91.5" customHeight="1">
      <c r="I367" s="5"/>
    </row>
    <row r="368" spans="9:9" ht="91.5" customHeight="1">
      <c r="I368" s="5"/>
    </row>
    <row r="369" spans="9:9" ht="91.5" customHeight="1">
      <c r="I369" s="5"/>
    </row>
    <row r="370" spans="9:9" ht="91.5" customHeight="1">
      <c r="I370" s="5"/>
    </row>
    <row r="371" spans="9:9" ht="91.5" customHeight="1">
      <c r="I371" s="5"/>
    </row>
    <row r="372" spans="9:9" ht="91.5" customHeight="1">
      <c r="I372" s="5"/>
    </row>
    <row r="373" spans="9:9" ht="91.5" customHeight="1">
      <c r="I373" s="5"/>
    </row>
    <row r="374" spans="9:9" ht="91.5" customHeight="1">
      <c r="I374" s="5"/>
    </row>
    <row r="375" spans="9:9" ht="91.5" customHeight="1">
      <c r="I375" s="5"/>
    </row>
    <row r="376" spans="9:9" ht="91.5" customHeight="1">
      <c r="I376" s="5"/>
    </row>
    <row r="377" spans="9:9" ht="91.5" customHeight="1">
      <c r="I377" s="5"/>
    </row>
    <row r="378" spans="9:9" ht="91.5" customHeight="1">
      <c r="I378" s="5"/>
    </row>
    <row r="379" spans="9:9" ht="91.5" customHeight="1">
      <c r="I379" s="5"/>
    </row>
    <row r="380" spans="9:9" ht="91.5" customHeight="1">
      <c r="I380" s="5"/>
    </row>
    <row r="381" spans="9:9" ht="91.5" customHeight="1">
      <c r="I381" s="5"/>
    </row>
    <row r="382" spans="9:9" ht="91.5" customHeight="1">
      <c r="I382" s="5"/>
    </row>
    <row r="383" spans="9:9" ht="91.5" customHeight="1">
      <c r="I383" s="5"/>
    </row>
    <row r="384" spans="9:9" ht="91.5" customHeight="1">
      <c r="I384" s="5"/>
    </row>
    <row r="385" spans="9:9" ht="91.5" customHeight="1">
      <c r="I385" s="5"/>
    </row>
    <row r="386" spans="9:9" ht="91.5" customHeight="1">
      <c r="I386" s="5"/>
    </row>
    <row r="387" spans="9:9" ht="91.5" customHeight="1">
      <c r="I387" s="5"/>
    </row>
    <row r="388" spans="9:9" ht="91.5" customHeight="1">
      <c r="I388" s="5"/>
    </row>
    <row r="389" spans="9:9" ht="91.5" customHeight="1">
      <c r="I389" s="5"/>
    </row>
    <row r="390" spans="9:9" ht="91.5" customHeight="1">
      <c r="I390" s="5"/>
    </row>
    <row r="391" spans="9:9" ht="91.5" customHeight="1">
      <c r="I391" s="5"/>
    </row>
    <row r="392" spans="9:9" ht="91.5" customHeight="1">
      <c r="I392" s="5"/>
    </row>
    <row r="393" spans="9:9" ht="91.5" customHeight="1">
      <c r="I393" s="5"/>
    </row>
    <row r="394" spans="9:9" ht="91.5" customHeight="1">
      <c r="I394" s="5"/>
    </row>
    <row r="395" spans="9:9" ht="91.5" customHeight="1">
      <c r="I395" s="5"/>
    </row>
    <row r="396" spans="9:9" ht="91.5" customHeight="1">
      <c r="I396" s="5"/>
    </row>
    <row r="397" spans="9:9" ht="91.5" customHeight="1">
      <c r="I397" s="5"/>
    </row>
    <row r="398" spans="9:9" ht="91.5" customHeight="1">
      <c r="I398" s="5"/>
    </row>
    <row r="399" spans="9:9" ht="91.5" customHeight="1">
      <c r="I399" s="5"/>
    </row>
    <row r="400" spans="9:9" ht="91.5" customHeight="1">
      <c r="I400" s="5"/>
    </row>
    <row r="401" spans="9:9" ht="91.5" customHeight="1">
      <c r="I401" s="5"/>
    </row>
    <row r="402" spans="9:9" ht="91.5" customHeight="1">
      <c r="I402" s="5"/>
    </row>
    <row r="403" spans="9:9" ht="91.5" customHeight="1">
      <c r="I403" s="5"/>
    </row>
    <row r="404" spans="9:9" ht="91.5" customHeight="1">
      <c r="I404" s="5"/>
    </row>
    <row r="405" spans="9:9" ht="91.5" customHeight="1">
      <c r="I405" s="5"/>
    </row>
    <row r="406" spans="9:9" ht="91.5" customHeight="1">
      <c r="I406" s="5"/>
    </row>
    <row r="407" spans="9:9" ht="91.5" customHeight="1">
      <c r="I407" s="5"/>
    </row>
    <row r="408" spans="9:9" ht="91.5" customHeight="1">
      <c r="I408" s="5"/>
    </row>
    <row r="409" spans="9:9" ht="91.5" customHeight="1">
      <c r="I409" s="5"/>
    </row>
    <row r="410" spans="9:9" ht="91.5" customHeight="1">
      <c r="I410" s="5"/>
    </row>
    <row r="411" spans="9:9" ht="91.5" customHeight="1">
      <c r="I411" s="5"/>
    </row>
    <row r="412" spans="9:9" ht="91.5" customHeight="1">
      <c r="I412" s="5"/>
    </row>
    <row r="413" spans="9:9" ht="91.5" customHeight="1">
      <c r="I413" s="5"/>
    </row>
    <row r="414" spans="9:9" ht="91.5" customHeight="1">
      <c r="I414" s="5"/>
    </row>
    <row r="415" spans="9:9" ht="91.5" customHeight="1">
      <c r="I415" s="5"/>
    </row>
    <row r="416" spans="9:9" ht="91.5" customHeight="1">
      <c r="I416" s="5"/>
    </row>
    <row r="417" spans="9:9" ht="91.5" customHeight="1">
      <c r="I417" s="5"/>
    </row>
    <row r="418" spans="9:9" ht="91.5" customHeight="1">
      <c r="I418" s="5"/>
    </row>
    <row r="419" spans="9:9" ht="91.5" customHeight="1">
      <c r="I419" s="5"/>
    </row>
    <row r="420" spans="9:9" ht="91.5" customHeight="1">
      <c r="I420" s="5"/>
    </row>
    <row r="421" spans="9:9" ht="91.5" customHeight="1">
      <c r="I421" s="5"/>
    </row>
    <row r="422" spans="9:9" ht="91.5" customHeight="1">
      <c r="I422" s="5"/>
    </row>
    <row r="423" spans="9:9" ht="91.5" customHeight="1">
      <c r="I423" s="5"/>
    </row>
    <row r="424" spans="9:9" ht="91.5" customHeight="1">
      <c r="I424" s="5"/>
    </row>
    <row r="425" spans="9:9" ht="91.5" customHeight="1">
      <c r="I425" s="5"/>
    </row>
    <row r="426" spans="9:9" ht="91.5" customHeight="1">
      <c r="I426" s="5"/>
    </row>
    <row r="427" spans="9:9" ht="91.5" customHeight="1">
      <c r="I427" s="5"/>
    </row>
    <row r="428" spans="9:9" ht="91.5" customHeight="1">
      <c r="I428" s="5"/>
    </row>
    <row r="429" spans="9:9" ht="91.5" customHeight="1">
      <c r="I429" s="5"/>
    </row>
    <row r="430" spans="9:9" ht="91.5" customHeight="1">
      <c r="I430" s="5"/>
    </row>
    <row r="431" spans="9:9" ht="91.5" customHeight="1">
      <c r="I431" s="5"/>
    </row>
    <row r="432" spans="9:9" ht="91.5" customHeight="1">
      <c r="I432" s="5"/>
    </row>
    <row r="433" spans="9:9" ht="91.5" customHeight="1">
      <c r="I433" s="5"/>
    </row>
    <row r="434" spans="9:9" ht="91.5" customHeight="1">
      <c r="I434" s="5"/>
    </row>
    <row r="435" spans="9:9" ht="91.5" customHeight="1">
      <c r="I435" s="5"/>
    </row>
    <row r="436" spans="9:9" ht="91.5" customHeight="1">
      <c r="I436" s="5"/>
    </row>
    <row r="437" spans="9:9" ht="91.5" customHeight="1">
      <c r="I437" s="5"/>
    </row>
    <row r="438" spans="9:9" ht="91.5" customHeight="1">
      <c r="I438" s="5"/>
    </row>
    <row r="439" spans="9:9" ht="91.5" customHeight="1">
      <c r="I439" s="5"/>
    </row>
    <row r="440" spans="9:9" ht="91.5" customHeight="1">
      <c r="I440" s="5"/>
    </row>
    <row r="441" spans="9:9" ht="91.5" customHeight="1">
      <c r="I441" s="5"/>
    </row>
    <row r="442" spans="9:9" ht="91.5" customHeight="1">
      <c r="I442" s="5"/>
    </row>
    <row r="443" spans="9:9" ht="91.5" customHeight="1">
      <c r="I443" s="5"/>
    </row>
    <row r="444" spans="9:9" ht="91.5" customHeight="1">
      <c r="I444" s="5"/>
    </row>
    <row r="445" spans="9:9" ht="91.5" customHeight="1">
      <c r="I445" s="5"/>
    </row>
    <row r="446" spans="9:9" ht="91.5" customHeight="1">
      <c r="I446" s="5"/>
    </row>
    <row r="447" spans="9:9" ht="91.5" customHeight="1">
      <c r="I447" s="5"/>
    </row>
    <row r="448" spans="9:9" ht="91.5" customHeight="1">
      <c r="I448" s="5"/>
    </row>
    <row r="449" spans="9:9" ht="91.5" customHeight="1">
      <c r="I449" s="5"/>
    </row>
    <row r="450" spans="9:9" ht="91.5" customHeight="1">
      <c r="I450" s="5"/>
    </row>
    <row r="451" spans="9:9" ht="91.5" customHeight="1">
      <c r="I451" s="5"/>
    </row>
    <row r="452" spans="9:9" ht="91.5" customHeight="1">
      <c r="I452" s="5"/>
    </row>
    <row r="453" spans="9:9" ht="91.5" customHeight="1">
      <c r="I453" s="5"/>
    </row>
    <row r="454" spans="9:9" ht="91.5" customHeight="1">
      <c r="I454" s="5"/>
    </row>
    <row r="455" spans="9:9" ht="91.5" customHeight="1">
      <c r="I455" s="5"/>
    </row>
    <row r="456" spans="9:9" ht="91.5" customHeight="1">
      <c r="I456" s="5"/>
    </row>
    <row r="457" spans="9:9" ht="91.5" customHeight="1">
      <c r="I457" s="5"/>
    </row>
    <row r="458" spans="9:9" ht="91.5" customHeight="1">
      <c r="I458" s="5"/>
    </row>
    <row r="459" spans="9:9" ht="91.5" customHeight="1">
      <c r="I459" s="5"/>
    </row>
    <row r="460" spans="9:9" ht="91.5" customHeight="1">
      <c r="I460" s="5"/>
    </row>
    <row r="461" spans="9:9" ht="91.5" customHeight="1">
      <c r="I461" s="5"/>
    </row>
    <row r="462" spans="9:9" ht="91.5" customHeight="1">
      <c r="I462" s="5"/>
    </row>
    <row r="463" spans="9:9" ht="91.5" customHeight="1">
      <c r="I463" s="5"/>
    </row>
    <row r="464" spans="9:9" ht="91.5" customHeight="1">
      <c r="I464" s="5"/>
    </row>
    <row r="465" spans="9:9" ht="91.5" customHeight="1">
      <c r="I465" s="5"/>
    </row>
    <row r="466" spans="9:9" ht="91.5" customHeight="1">
      <c r="I466" s="5"/>
    </row>
    <row r="467" spans="9:9" ht="91.5" customHeight="1">
      <c r="I467" s="5"/>
    </row>
    <row r="468" spans="9:9" ht="91.5" customHeight="1">
      <c r="I468" s="5"/>
    </row>
    <row r="469" spans="9:9" ht="91.5" customHeight="1">
      <c r="I469" s="5"/>
    </row>
    <row r="470" spans="9:9" ht="91.5" customHeight="1">
      <c r="I470" s="5"/>
    </row>
    <row r="471" spans="9:9" ht="91.5" customHeight="1">
      <c r="I471" s="5"/>
    </row>
    <row r="472" spans="9:9" ht="91.5" customHeight="1">
      <c r="I472" s="5"/>
    </row>
    <row r="473" spans="9:9" ht="91.5" customHeight="1">
      <c r="I473" s="5"/>
    </row>
    <row r="474" spans="9:9" ht="91.5" customHeight="1">
      <c r="I474" s="5"/>
    </row>
    <row r="475" spans="9:9" ht="91.5" customHeight="1">
      <c r="I475" s="5"/>
    </row>
    <row r="476" spans="9:9" ht="91.5" customHeight="1">
      <c r="I476" s="5"/>
    </row>
    <row r="477" spans="9:9" ht="91.5" customHeight="1">
      <c r="I477" s="5"/>
    </row>
    <row r="478" spans="9:9" ht="91.5" customHeight="1">
      <c r="I478" s="5"/>
    </row>
    <row r="479" spans="9:9" ht="91.5" customHeight="1">
      <c r="I479" s="5"/>
    </row>
    <row r="480" spans="9:9" ht="91.5" customHeight="1">
      <c r="I480" s="5"/>
    </row>
    <row r="481" spans="9:9" ht="91.5" customHeight="1">
      <c r="I481" s="5"/>
    </row>
    <row r="482" spans="9:9" ht="91.5" customHeight="1">
      <c r="I482" s="5"/>
    </row>
    <row r="483" spans="9:9" ht="91.5" customHeight="1">
      <c r="I483" s="5"/>
    </row>
    <row r="484" spans="9:9" ht="91.5" customHeight="1">
      <c r="I484" s="5"/>
    </row>
    <row r="485" spans="9:9" ht="91.5" customHeight="1">
      <c r="I485" s="5"/>
    </row>
    <row r="486" spans="9:9" ht="91.5" customHeight="1">
      <c r="I486" s="5"/>
    </row>
    <row r="487" spans="9:9" ht="91.5" customHeight="1">
      <c r="I487" s="5"/>
    </row>
    <row r="488" spans="9:9" ht="91.5" customHeight="1">
      <c r="I488" s="5"/>
    </row>
    <row r="489" spans="9:9" ht="91.5" customHeight="1">
      <c r="I489" s="5"/>
    </row>
    <row r="490" spans="9:9" ht="91.5" customHeight="1">
      <c r="I490" s="5"/>
    </row>
    <row r="491" spans="9:9" ht="91.5" customHeight="1">
      <c r="I491" s="5"/>
    </row>
    <row r="492" spans="9:9" ht="91.5" customHeight="1">
      <c r="I492" s="5"/>
    </row>
    <row r="493" spans="9:9" ht="91.5" customHeight="1">
      <c r="I493" s="5"/>
    </row>
    <row r="494" spans="9:9" ht="91.5" customHeight="1">
      <c r="I494" s="5"/>
    </row>
    <row r="495" spans="9:9" ht="91.5" customHeight="1">
      <c r="I495" s="5"/>
    </row>
    <row r="496" spans="9:9" ht="91.5" customHeight="1">
      <c r="I496" s="5"/>
    </row>
    <row r="497" spans="9:9" ht="91.5" customHeight="1">
      <c r="I497" s="5"/>
    </row>
    <row r="498" spans="9:9" ht="91.5" customHeight="1">
      <c r="I498" s="5"/>
    </row>
    <row r="499" spans="9:9" ht="91.5" customHeight="1">
      <c r="I499" s="5"/>
    </row>
    <row r="500" spans="9:9" ht="91.5" customHeight="1">
      <c r="I500" s="5"/>
    </row>
    <row r="501" spans="9:9" ht="91.5" customHeight="1">
      <c r="I501" s="5"/>
    </row>
    <row r="502" spans="9:9" ht="91.5" customHeight="1">
      <c r="I502" s="5"/>
    </row>
    <row r="503" spans="9:9" ht="91.5" customHeight="1">
      <c r="I503" s="5"/>
    </row>
    <row r="504" spans="9:9" ht="91.5" customHeight="1">
      <c r="I504" s="5"/>
    </row>
    <row r="505" spans="9:9" ht="91.5" customHeight="1">
      <c r="I505" s="5"/>
    </row>
    <row r="506" spans="9:9" ht="91.5" customHeight="1">
      <c r="I506" s="5"/>
    </row>
    <row r="507" spans="9:9" ht="91.5" customHeight="1">
      <c r="I507" s="5"/>
    </row>
    <row r="508" spans="9:9" ht="91.5" customHeight="1">
      <c r="I508" s="5"/>
    </row>
    <row r="509" spans="9:9" ht="91.5" customHeight="1">
      <c r="I509" s="5"/>
    </row>
    <row r="510" spans="9:9" ht="91.5" customHeight="1">
      <c r="I510" s="5"/>
    </row>
    <row r="511" spans="9:9" ht="91.5" customHeight="1">
      <c r="I511" s="5"/>
    </row>
    <row r="512" spans="9:9" ht="91.5" customHeight="1">
      <c r="I512" s="5"/>
    </row>
    <row r="513" spans="9:9" ht="91.5" customHeight="1">
      <c r="I513" s="5"/>
    </row>
    <row r="514" spans="9:9" ht="91.5" customHeight="1">
      <c r="I514" s="5"/>
    </row>
    <row r="515" spans="9:9" ht="91.5" customHeight="1">
      <c r="I515" s="5"/>
    </row>
    <row r="516" spans="9:9" ht="91.5" customHeight="1">
      <c r="I516" s="5"/>
    </row>
    <row r="517" spans="9:9" ht="91.5" customHeight="1">
      <c r="I517" s="5"/>
    </row>
    <row r="518" spans="9:9" ht="91.5" customHeight="1">
      <c r="I518" s="5"/>
    </row>
    <row r="519" spans="9:9" ht="91.5" customHeight="1">
      <c r="I519" s="5"/>
    </row>
    <row r="520" spans="9:9" ht="91.5" customHeight="1">
      <c r="I520" s="5"/>
    </row>
    <row r="521" spans="9:9" ht="91.5" customHeight="1">
      <c r="I521" s="5"/>
    </row>
    <row r="522" spans="9:9" ht="91.5" customHeight="1">
      <c r="I522" s="5"/>
    </row>
    <row r="523" spans="9:9" ht="91.5" customHeight="1">
      <c r="I523" s="5"/>
    </row>
    <row r="524" spans="9:9" ht="91.5" customHeight="1">
      <c r="I524" s="5"/>
    </row>
    <row r="525" spans="9:9" ht="91.5" customHeight="1">
      <c r="I525" s="5"/>
    </row>
    <row r="526" spans="9:9" ht="91.5" customHeight="1">
      <c r="I526" s="5"/>
    </row>
    <row r="527" spans="9:9" ht="91.5" customHeight="1">
      <c r="I527" s="5"/>
    </row>
    <row r="528" spans="9:9" ht="91.5" customHeight="1">
      <c r="I528" s="5"/>
    </row>
    <row r="529" spans="9:9" ht="91.5" customHeight="1">
      <c r="I529" s="5"/>
    </row>
    <row r="530" spans="9:9" ht="91.5" customHeight="1">
      <c r="I530" s="5"/>
    </row>
    <row r="531" spans="9:9" ht="91.5" customHeight="1">
      <c r="I531" s="5"/>
    </row>
    <row r="532" spans="9:9" ht="91.5" customHeight="1">
      <c r="I532" s="5"/>
    </row>
    <row r="533" spans="9:9" ht="91.5" customHeight="1">
      <c r="I533" s="5"/>
    </row>
    <row r="534" spans="9:9" ht="91.5" customHeight="1">
      <c r="I534" s="5"/>
    </row>
    <row r="535" spans="9:9" ht="91.5" customHeight="1">
      <c r="I535" s="5"/>
    </row>
    <row r="536" spans="9:9" ht="91.5" customHeight="1">
      <c r="I536" s="5"/>
    </row>
    <row r="537" spans="9:9" ht="91.5" customHeight="1">
      <c r="I537" s="5"/>
    </row>
    <row r="538" spans="9:9" ht="91.5" customHeight="1">
      <c r="I538" s="5"/>
    </row>
    <row r="539" spans="9:9" ht="91.5" customHeight="1">
      <c r="I539" s="5"/>
    </row>
    <row r="540" spans="9:9" ht="91.5" customHeight="1">
      <c r="I540" s="5"/>
    </row>
    <row r="541" spans="9:9" ht="91.5" customHeight="1">
      <c r="I541" s="5"/>
    </row>
    <row r="542" spans="9:9" ht="91.5" customHeight="1">
      <c r="I542" s="5"/>
    </row>
    <row r="543" spans="9:9" ht="91.5" customHeight="1">
      <c r="I543" s="5"/>
    </row>
    <row r="544" spans="9:9" ht="91.5" customHeight="1">
      <c r="I544" s="5"/>
    </row>
    <row r="545" spans="9:9" ht="91.5" customHeight="1">
      <c r="I545" s="5"/>
    </row>
    <row r="546" spans="9:9" ht="91.5" customHeight="1">
      <c r="I546" s="5"/>
    </row>
    <row r="547" spans="9:9" ht="91.5" customHeight="1">
      <c r="I547" s="5"/>
    </row>
    <row r="548" spans="9:9" ht="91.5" customHeight="1">
      <c r="I548" s="5"/>
    </row>
    <row r="549" spans="9:9" ht="91.5" customHeight="1">
      <c r="I549" s="5"/>
    </row>
    <row r="550" spans="9:9" ht="91.5" customHeight="1">
      <c r="I550" s="5"/>
    </row>
    <row r="551" spans="9:9" ht="91.5" customHeight="1">
      <c r="I551" s="5"/>
    </row>
    <row r="552" spans="9:9" ht="91.5" customHeight="1">
      <c r="I552" s="5"/>
    </row>
    <row r="553" spans="9:9" ht="91.5" customHeight="1">
      <c r="I553" s="5"/>
    </row>
    <row r="554" spans="9:9" ht="91.5" customHeight="1">
      <c r="I554" s="5"/>
    </row>
    <row r="555" spans="9:9" ht="91.5" customHeight="1">
      <c r="I555" s="5"/>
    </row>
    <row r="556" spans="9:9" ht="91.5" customHeight="1">
      <c r="I556" s="5"/>
    </row>
    <row r="557" spans="9:9" ht="91.5" customHeight="1">
      <c r="I557" s="5"/>
    </row>
    <row r="558" spans="9:9" ht="91.5" customHeight="1">
      <c r="I558" s="5"/>
    </row>
    <row r="559" spans="9:9" ht="91.5" customHeight="1">
      <c r="I559" s="5"/>
    </row>
    <row r="560" spans="9:9" ht="91.5" customHeight="1">
      <c r="I560" s="5"/>
    </row>
    <row r="561" spans="9:9" ht="91.5" customHeight="1">
      <c r="I561" s="5"/>
    </row>
    <row r="562" spans="9:9" ht="91.5" customHeight="1">
      <c r="I562" s="5"/>
    </row>
    <row r="563" spans="9:9" ht="91.5" customHeight="1">
      <c r="I563" s="5"/>
    </row>
    <row r="564" spans="9:9" ht="91.5" customHeight="1">
      <c r="I564" s="5"/>
    </row>
    <row r="565" spans="9:9" ht="91.5" customHeight="1">
      <c r="I565" s="5"/>
    </row>
    <row r="566" spans="9:9" ht="91.5" customHeight="1">
      <c r="I566" s="5"/>
    </row>
    <row r="567" spans="9:9" ht="91.5" customHeight="1">
      <c r="I567" s="5"/>
    </row>
    <row r="568" spans="9:9" ht="91.5" customHeight="1">
      <c r="I568" s="5"/>
    </row>
    <row r="569" spans="9:9" ht="91.5" customHeight="1">
      <c r="I569" s="5"/>
    </row>
    <row r="570" spans="9:9" ht="91.5" customHeight="1">
      <c r="I570" s="5"/>
    </row>
    <row r="571" spans="9:9" ht="91.5" customHeight="1">
      <c r="I571" s="5"/>
    </row>
    <row r="572" spans="9:9" ht="91.5" customHeight="1">
      <c r="I572" s="5"/>
    </row>
    <row r="573" spans="9:9" ht="91.5" customHeight="1">
      <c r="I573" s="5"/>
    </row>
    <row r="574" spans="9:9" ht="91.5" customHeight="1">
      <c r="I574" s="5"/>
    </row>
    <row r="575" spans="9:9" ht="91.5" customHeight="1">
      <c r="I575" s="5"/>
    </row>
    <row r="576" spans="9:9" ht="91.5" customHeight="1">
      <c r="I576" s="5"/>
    </row>
    <row r="577" spans="9:9" ht="91.5" customHeight="1">
      <c r="I577" s="5"/>
    </row>
    <row r="578" spans="9:9" ht="91.5" customHeight="1">
      <c r="I578" s="5"/>
    </row>
    <row r="579" spans="9:9" ht="91.5" customHeight="1">
      <c r="I579" s="5"/>
    </row>
    <row r="580" spans="9:9" ht="91.5" customHeight="1">
      <c r="I580" s="5"/>
    </row>
    <row r="581" spans="9:9" ht="91.5" customHeight="1">
      <c r="I581" s="5"/>
    </row>
    <row r="582" spans="9:9" ht="91.5" customHeight="1">
      <c r="I582" s="5"/>
    </row>
    <row r="583" spans="9:9" ht="91.5" customHeight="1">
      <c r="I583" s="5"/>
    </row>
    <row r="584" spans="9:9" ht="91.5" customHeight="1">
      <c r="I584" s="5"/>
    </row>
    <row r="585" spans="9:9" ht="91.5" customHeight="1">
      <c r="I585" s="5"/>
    </row>
    <row r="586" spans="9:9" ht="91.5" customHeight="1">
      <c r="I586" s="5"/>
    </row>
    <row r="587" spans="9:9" ht="91.5" customHeight="1">
      <c r="I587" s="5"/>
    </row>
    <row r="588" spans="9:9" ht="91.5" customHeight="1">
      <c r="I588" s="5"/>
    </row>
    <row r="589" spans="9:9" ht="91.5" customHeight="1">
      <c r="I589" s="5"/>
    </row>
    <row r="590" spans="9:9" ht="91.5" customHeight="1">
      <c r="I590" s="5"/>
    </row>
    <row r="591" spans="9:9" ht="91.5" customHeight="1">
      <c r="I591" s="5"/>
    </row>
    <row r="592" spans="9:9" ht="91.5" customHeight="1">
      <c r="I592" s="5"/>
    </row>
    <row r="593" spans="9:9" ht="91.5" customHeight="1">
      <c r="I593" s="5"/>
    </row>
    <row r="594" spans="9:9" ht="91.5" customHeight="1">
      <c r="I594" s="5"/>
    </row>
    <row r="595" spans="9:9" ht="91.5" customHeight="1">
      <c r="I595" s="5"/>
    </row>
    <row r="596" spans="9:9" ht="91.5" customHeight="1">
      <c r="I596" s="5"/>
    </row>
    <row r="597" spans="9:9" ht="91.5" customHeight="1">
      <c r="I597" s="5"/>
    </row>
    <row r="598" spans="9:9" ht="91.5" customHeight="1">
      <c r="I598" s="5"/>
    </row>
    <row r="599" spans="9:9" ht="91.5" customHeight="1">
      <c r="I599" s="5"/>
    </row>
    <row r="600" spans="9:9" ht="91.5" customHeight="1">
      <c r="I600" s="5"/>
    </row>
    <row r="601" spans="9:9" ht="91.5" customHeight="1">
      <c r="I601" s="5"/>
    </row>
    <row r="602" spans="9:9" ht="91.5" customHeight="1">
      <c r="I602" s="5"/>
    </row>
    <row r="603" spans="9:9" ht="91.5" customHeight="1">
      <c r="I603" s="5"/>
    </row>
    <row r="604" spans="9:9" ht="91.5" customHeight="1">
      <c r="I604" s="5"/>
    </row>
    <row r="605" spans="9:9" ht="91.5" customHeight="1">
      <c r="I605" s="5"/>
    </row>
    <row r="606" spans="9:9" ht="91.5" customHeight="1">
      <c r="I606" s="5"/>
    </row>
    <row r="607" spans="9:9" ht="91.5" customHeight="1">
      <c r="I607" s="5"/>
    </row>
    <row r="608" spans="9:9" ht="91.5" customHeight="1">
      <c r="I608" s="5"/>
    </row>
    <row r="609" spans="9:9" ht="91.5" customHeight="1">
      <c r="I609" s="5"/>
    </row>
    <row r="610" spans="9:9" ht="91.5" customHeight="1">
      <c r="I610" s="5"/>
    </row>
    <row r="611" spans="9:9" ht="91.5" customHeight="1">
      <c r="I611" s="5"/>
    </row>
    <row r="612" spans="9:9" ht="91.5" customHeight="1">
      <c r="I612" s="5"/>
    </row>
    <row r="613" spans="9:9" ht="91.5" customHeight="1">
      <c r="I613" s="5"/>
    </row>
    <row r="614" spans="9:9" ht="91.5" customHeight="1">
      <c r="I614" s="5"/>
    </row>
    <row r="615" spans="9:9" ht="91.5" customHeight="1">
      <c r="I615" s="5"/>
    </row>
    <row r="616" spans="9:9" ht="91.5" customHeight="1">
      <c r="I616" s="5"/>
    </row>
    <row r="617" spans="9:9" ht="91.5" customHeight="1">
      <c r="I617" s="5"/>
    </row>
    <row r="618" spans="9:9" ht="91.5" customHeight="1">
      <c r="I618" s="5"/>
    </row>
    <row r="619" spans="9:9" ht="91.5" customHeight="1">
      <c r="I619" s="5"/>
    </row>
    <row r="620" spans="9:9" ht="91.5" customHeight="1">
      <c r="I620" s="5"/>
    </row>
    <row r="621" spans="9:9" ht="91.5" customHeight="1">
      <c r="I621" s="5"/>
    </row>
    <row r="622" spans="9:9" ht="91.5" customHeight="1">
      <c r="I622" s="5"/>
    </row>
    <row r="623" spans="9:9" ht="91.5" customHeight="1">
      <c r="I623" s="5"/>
    </row>
    <row r="624" spans="9:9" ht="91.5" customHeight="1">
      <c r="I624" s="5"/>
    </row>
    <row r="625" spans="9:9" ht="91.5" customHeight="1">
      <c r="I625" s="5"/>
    </row>
    <row r="626" spans="9:9" ht="91.5" customHeight="1">
      <c r="I626" s="5"/>
    </row>
    <row r="627" spans="9:9" ht="91.5" customHeight="1">
      <c r="I627" s="5"/>
    </row>
    <row r="628" spans="9:9" ht="91.5" customHeight="1">
      <c r="I628" s="5"/>
    </row>
    <row r="629" spans="9:9" ht="91.5" customHeight="1">
      <c r="I629" s="5"/>
    </row>
    <row r="630" spans="9:9" ht="91.5" customHeight="1">
      <c r="I630" s="5"/>
    </row>
    <row r="631" spans="9:9" ht="91.5" customHeight="1">
      <c r="I631" s="5"/>
    </row>
    <row r="632" spans="9:9" ht="91.5" customHeight="1">
      <c r="I632" s="5"/>
    </row>
    <row r="633" spans="9:9" ht="91.5" customHeight="1">
      <c r="I633" s="5"/>
    </row>
    <row r="634" spans="9:9" ht="91.5" customHeight="1">
      <c r="I634" s="5"/>
    </row>
    <row r="635" spans="9:9" ht="91.5" customHeight="1">
      <c r="I635" s="5"/>
    </row>
    <row r="636" spans="9:9" ht="91.5" customHeight="1">
      <c r="I636" s="5"/>
    </row>
    <row r="637" spans="9:9" ht="91.5" customHeight="1">
      <c r="I637" s="5"/>
    </row>
    <row r="638" spans="9:9" ht="91.5" customHeight="1">
      <c r="I638" s="5"/>
    </row>
    <row r="639" spans="9:9" ht="91.5" customHeight="1">
      <c r="I639" s="5"/>
    </row>
    <row r="640" spans="9:9" ht="91.5" customHeight="1">
      <c r="I640" s="5"/>
    </row>
    <row r="641" spans="9:9" ht="91.5" customHeight="1">
      <c r="I641" s="5"/>
    </row>
    <row r="642" spans="9:9" ht="91.5" customHeight="1">
      <c r="I642" s="5"/>
    </row>
    <row r="643" spans="9:9" ht="91.5" customHeight="1">
      <c r="I643" s="5"/>
    </row>
    <row r="644" spans="9:9" ht="91.5" customHeight="1">
      <c r="I644" s="5"/>
    </row>
    <row r="645" spans="9:9" ht="91.5" customHeight="1">
      <c r="I645" s="5"/>
    </row>
    <row r="646" spans="9:9" ht="91.5" customHeight="1">
      <c r="I646" s="5"/>
    </row>
    <row r="647" spans="9:9" ht="91.5" customHeight="1">
      <c r="I647" s="5"/>
    </row>
    <row r="648" spans="9:9" ht="91.5" customHeight="1">
      <c r="I648" s="5"/>
    </row>
    <row r="649" spans="9:9" ht="91.5" customHeight="1">
      <c r="I649" s="5"/>
    </row>
    <row r="650" spans="9:9" ht="91.5" customHeight="1">
      <c r="I650" s="5"/>
    </row>
    <row r="651" spans="9:9" ht="91.5" customHeight="1">
      <c r="I651" s="5"/>
    </row>
    <row r="652" spans="9:9" ht="91.5" customHeight="1">
      <c r="I652" s="5"/>
    </row>
    <row r="653" spans="9:9" ht="91.5" customHeight="1">
      <c r="I653" s="5"/>
    </row>
    <row r="654" spans="9:9" ht="91.5" customHeight="1">
      <c r="I654" s="5"/>
    </row>
    <row r="655" spans="9:9" ht="91.5" customHeight="1">
      <c r="I655" s="5"/>
    </row>
    <row r="656" spans="9:9" ht="91.5" customHeight="1">
      <c r="I656" s="5"/>
    </row>
    <row r="657" spans="9:9" ht="91.5" customHeight="1">
      <c r="I657" s="5"/>
    </row>
    <row r="658" spans="9:9" ht="91.5" customHeight="1">
      <c r="I658" s="5"/>
    </row>
    <row r="659" spans="9:9" ht="91.5" customHeight="1">
      <c r="I659" s="5"/>
    </row>
    <row r="660" spans="9:9" ht="91.5" customHeight="1">
      <c r="I660" s="5"/>
    </row>
    <row r="661" spans="9:9" ht="91.5" customHeight="1">
      <c r="I661" s="5"/>
    </row>
    <row r="662" spans="9:9" ht="91.5" customHeight="1">
      <c r="I662" s="5"/>
    </row>
    <row r="663" spans="9:9" ht="91.5" customHeight="1">
      <c r="I663" s="5"/>
    </row>
    <row r="664" spans="9:9" ht="91.5" customHeight="1">
      <c r="I664" s="5"/>
    </row>
    <row r="665" spans="9:9" ht="91.5" customHeight="1">
      <c r="I665" s="5"/>
    </row>
    <row r="666" spans="9:9" ht="91.5" customHeight="1">
      <c r="I666" s="5"/>
    </row>
    <row r="667" spans="9:9" ht="91.5" customHeight="1">
      <c r="I667" s="5"/>
    </row>
    <row r="668" spans="9:9" ht="91.5" customHeight="1">
      <c r="I668" s="5"/>
    </row>
    <row r="669" spans="9:9" ht="91.5" customHeight="1">
      <c r="I669" s="5"/>
    </row>
    <row r="670" spans="9:9" ht="91.5" customHeight="1">
      <c r="I670" s="5"/>
    </row>
    <row r="671" spans="9:9" ht="91.5" customHeight="1">
      <c r="I671" s="5"/>
    </row>
    <row r="672" spans="9:9" ht="91.5" customHeight="1">
      <c r="I672" s="5"/>
    </row>
    <row r="673" spans="9:9" ht="91.5" customHeight="1">
      <c r="I673" s="5"/>
    </row>
    <row r="674" spans="9:9" ht="91.5" customHeight="1">
      <c r="I674" s="5"/>
    </row>
    <row r="675" spans="9:9" ht="91.5" customHeight="1">
      <c r="I675" s="5"/>
    </row>
    <row r="676" spans="9:9" ht="91.5" customHeight="1">
      <c r="I676" s="5"/>
    </row>
    <row r="677" spans="9:9" ht="91.5" customHeight="1">
      <c r="I677" s="5"/>
    </row>
    <row r="678" spans="9:9" ht="91.5" customHeight="1">
      <c r="I678" s="5"/>
    </row>
    <row r="679" spans="9:9" ht="91.5" customHeight="1">
      <c r="I679" s="5"/>
    </row>
    <row r="680" spans="9:9" ht="91.5" customHeight="1">
      <c r="I680" s="5"/>
    </row>
    <row r="681" spans="9:9" ht="91.5" customHeight="1">
      <c r="I681" s="5"/>
    </row>
    <row r="682" spans="9:9" ht="91.5" customHeight="1">
      <c r="I682" s="5"/>
    </row>
    <row r="683" spans="9:9" ht="91.5" customHeight="1">
      <c r="I683" s="5"/>
    </row>
    <row r="684" spans="9:9" ht="91.5" customHeight="1">
      <c r="I684" s="5"/>
    </row>
    <row r="685" spans="9:9" ht="91.5" customHeight="1">
      <c r="I685" s="5"/>
    </row>
    <row r="686" spans="9:9" ht="91.5" customHeight="1">
      <c r="I686" s="5"/>
    </row>
    <row r="687" spans="9:9" ht="91.5" customHeight="1">
      <c r="I687" s="5"/>
    </row>
    <row r="688" spans="9:9" ht="91.5" customHeight="1">
      <c r="I688" s="5"/>
    </row>
    <row r="689" spans="9:9" ht="91.5" customHeight="1">
      <c r="I689" s="5"/>
    </row>
    <row r="690" spans="9:9" ht="91.5" customHeight="1">
      <c r="I690" s="5"/>
    </row>
    <row r="691" spans="9:9" ht="91.5" customHeight="1">
      <c r="I691" s="5"/>
    </row>
    <row r="692" spans="9:9" ht="91.5" customHeight="1">
      <c r="I692" s="5"/>
    </row>
    <row r="693" spans="9:9" ht="91.5" customHeight="1">
      <c r="I693" s="5"/>
    </row>
    <row r="694" spans="9:9" ht="91.5" customHeight="1">
      <c r="I694" s="5"/>
    </row>
    <row r="695" spans="9:9" ht="91.5" customHeight="1">
      <c r="I695" s="5"/>
    </row>
    <row r="696" spans="9:9" ht="91.5" customHeight="1">
      <c r="I696" s="5"/>
    </row>
    <row r="697" spans="9:9" ht="91.5" customHeight="1">
      <c r="I697" s="5"/>
    </row>
    <row r="698" spans="9:9" ht="91.5" customHeight="1">
      <c r="I698" s="5"/>
    </row>
    <row r="699" spans="9:9" ht="91.5" customHeight="1">
      <c r="I699" s="5"/>
    </row>
    <row r="700" spans="9:9" ht="91.5" customHeight="1">
      <c r="I700" s="5"/>
    </row>
    <row r="701" spans="9:9" ht="91.5" customHeight="1">
      <c r="I701" s="5"/>
    </row>
    <row r="702" spans="9:9" ht="91.5" customHeight="1">
      <c r="I702" s="5"/>
    </row>
    <row r="703" spans="9:9" ht="91.5" customHeight="1">
      <c r="I703" s="5"/>
    </row>
    <row r="704" spans="9:9" ht="91.5" customHeight="1">
      <c r="I704" s="5"/>
    </row>
    <row r="705" spans="9:9" ht="91.5" customHeight="1">
      <c r="I705" s="5"/>
    </row>
    <row r="706" spans="9:9" ht="91.5" customHeight="1">
      <c r="I706" s="5"/>
    </row>
    <row r="707" spans="9:9" ht="91.5" customHeight="1">
      <c r="I707" s="5"/>
    </row>
    <row r="708" spans="9:9" ht="91.5" customHeight="1">
      <c r="I708" s="5"/>
    </row>
    <row r="709" spans="9:9" ht="91.5" customHeight="1">
      <c r="I709" s="5"/>
    </row>
    <row r="710" spans="9:9" ht="91.5" customHeight="1">
      <c r="I710" s="5"/>
    </row>
    <row r="711" spans="9:9" ht="91.5" customHeight="1">
      <c r="I711" s="5"/>
    </row>
    <row r="712" spans="9:9" ht="91.5" customHeight="1">
      <c r="I712" s="5"/>
    </row>
    <row r="713" spans="9:9" ht="91.5" customHeight="1">
      <c r="I713" s="5"/>
    </row>
    <row r="714" spans="9:9" ht="91.5" customHeight="1">
      <c r="I714" s="5"/>
    </row>
    <row r="715" spans="9:9" ht="91.5" customHeight="1">
      <c r="I715" s="5"/>
    </row>
    <row r="716" spans="9:9" ht="91.5" customHeight="1">
      <c r="I716" s="5"/>
    </row>
    <row r="717" spans="9:9" ht="91.5" customHeight="1">
      <c r="I717" s="5"/>
    </row>
    <row r="718" spans="9:9" ht="91.5" customHeight="1">
      <c r="I718" s="5"/>
    </row>
    <row r="719" spans="9:9" ht="91.5" customHeight="1">
      <c r="I719" s="5"/>
    </row>
    <row r="720" spans="9:9" ht="91.5" customHeight="1">
      <c r="I720" s="5"/>
    </row>
    <row r="721" spans="9:9" ht="91.5" customHeight="1">
      <c r="I721" s="5"/>
    </row>
    <row r="722" spans="9:9" ht="91.5" customHeight="1">
      <c r="I722" s="5"/>
    </row>
    <row r="723" spans="9:9" ht="91.5" customHeight="1">
      <c r="I723" s="5"/>
    </row>
    <row r="724" spans="9:9" ht="91.5" customHeight="1">
      <c r="I724" s="5"/>
    </row>
    <row r="725" spans="9:9" ht="91.5" customHeight="1">
      <c r="I725" s="5"/>
    </row>
    <row r="726" spans="9:9" ht="91.5" customHeight="1">
      <c r="I726" s="5"/>
    </row>
    <row r="727" spans="9:9" ht="91.5" customHeight="1">
      <c r="I727" s="5"/>
    </row>
    <row r="728" spans="9:9" ht="91.5" customHeight="1">
      <c r="I728" s="5"/>
    </row>
    <row r="729" spans="9:9" ht="91.5" customHeight="1">
      <c r="I729" s="5"/>
    </row>
    <row r="730" spans="9:9" ht="91.5" customHeight="1">
      <c r="I730" s="5"/>
    </row>
    <row r="731" spans="9:9" ht="91.5" customHeight="1">
      <c r="I731" s="5"/>
    </row>
    <row r="732" spans="9:9" ht="91.5" customHeight="1">
      <c r="I732" s="5"/>
    </row>
    <row r="733" spans="9:9" ht="91.5" customHeight="1">
      <c r="I733" s="5"/>
    </row>
    <row r="734" spans="9:9" ht="91.5" customHeight="1">
      <c r="I734" s="5"/>
    </row>
    <row r="735" spans="9:9" ht="91.5" customHeight="1">
      <c r="I735" s="5"/>
    </row>
    <row r="736" spans="9:9" ht="91.5" customHeight="1">
      <c r="I736" s="5"/>
    </row>
    <row r="737" spans="9:9" ht="91.5" customHeight="1">
      <c r="I737" s="5"/>
    </row>
    <row r="738" spans="9:9" ht="91.5" customHeight="1">
      <c r="I738" s="5"/>
    </row>
    <row r="739" spans="9:9" ht="91.5" customHeight="1">
      <c r="I739" s="5"/>
    </row>
    <row r="740" spans="9:9" ht="91.5" customHeight="1">
      <c r="I740" s="5"/>
    </row>
    <row r="741" spans="9:9" ht="91.5" customHeight="1">
      <c r="I741" s="5"/>
    </row>
    <row r="742" spans="9:9" ht="91.5" customHeight="1">
      <c r="I742" s="5"/>
    </row>
    <row r="743" spans="9:9" ht="91.5" customHeight="1">
      <c r="I743" s="5"/>
    </row>
    <row r="744" spans="9:9" ht="91.5" customHeight="1">
      <c r="I744" s="5"/>
    </row>
    <row r="745" spans="9:9" ht="91.5" customHeight="1">
      <c r="I745" s="5"/>
    </row>
    <row r="746" spans="9:9" ht="91.5" customHeight="1">
      <c r="I746" s="5"/>
    </row>
    <row r="747" spans="9:9" ht="91.5" customHeight="1">
      <c r="I747" s="5"/>
    </row>
    <row r="748" spans="9:9" ht="91.5" customHeight="1">
      <c r="I748" s="5"/>
    </row>
    <row r="749" spans="9:9" ht="91.5" customHeight="1">
      <c r="I749" s="5"/>
    </row>
    <row r="750" spans="9:9" ht="91.5" customHeight="1">
      <c r="I750" s="5"/>
    </row>
    <row r="751" spans="9:9" ht="91.5" customHeight="1">
      <c r="I751" s="5"/>
    </row>
    <row r="752" spans="9:9" ht="91.5" customHeight="1">
      <c r="I752" s="5"/>
    </row>
    <row r="753" spans="9:9" ht="91.5" customHeight="1">
      <c r="I753" s="5"/>
    </row>
    <row r="754" spans="9:9" ht="91.5" customHeight="1">
      <c r="I754" s="5"/>
    </row>
    <row r="755" spans="9:9" ht="91.5" customHeight="1">
      <c r="I755" s="5"/>
    </row>
    <row r="756" spans="9:9" ht="91.5" customHeight="1">
      <c r="I756" s="5"/>
    </row>
    <row r="757" spans="9:9" ht="91.5" customHeight="1">
      <c r="I757" s="5"/>
    </row>
    <row r="758" spans="9:9" ht="91.5" customHeight="1">
      <c r="I758" s="5"/>
    </row>
    <row r="759" spans="9:9" ht="91.5" customHeight="1">
      <c r="I759" s="5"/>
    </row>
    <row r="760" spans="9:9" ht="91.5" customHeight="1">
      <c r="I760" s="5"/>
    </row>
    <row r="761" spans="9:9" ht="91.5" customHeight="1">
      <c r="I761" s="5"/>
    </row>
    <row r="762" spans="9:9" ht="91.5" customHeight="1">
      <c r="I762" s="5"/>
    </row>
    <row r="763" spans="9:9" ht="91.5" customHeight="1">
      <c r="I763" s="5"/>
    </row>
    <row r="764" spans="9:9" ht="91.5" customHeight="1">
      <c r="I764" s="5"/>
    </row>
    <row r="765" spans="9:9" ht="91.5" customHeight="1">
      <c r="I765" s="5"/>
    </row>
    <row r="766" spans="9:9" ht="91.5" customHeight="1">
      <c r="I766" s="5"/>
    </row>
    <row r="767" spans="9:9" ht="91.5" customHeight="1">
      <c r="I767" s="5"/>
    </row>
    <row r="768" spans="9:9" ht="91.5" customHeight="1">
      <c r="I768" s="5"/>
    </row>
    <row r="769" spans="9:9" ht="91.5" customHeight="1">
      <c r="I769" s="5"/>
    </row>
    <row r="770" spans="9:9" ht="91.5" customHeight="1">
      <c r="I770" s="5"/>
    </row>
    <row r="771" spans="9:9" ht="91.5" customHeight="1">
      <c r="I771" s="5"/>
    </row>
    <row r="772" spans="9:9" ht="91.5" customHeight="1">
      <c r="I772" s="5"/>
    </row>
    <row r="773" spans="9:9" ht="91.5" customHeight="1">
      <c r="I773" s="5"/>
    </row>
    <row r="774" spans="9:9" ht="91.5" customHeight="1">
      <c r="I774" s="5"/>
    </row>
    <row r="775" spans="9:9" ht="91.5" customHeight="1">
      <c r="I775" s="5"/>
    </row>
    <row r="776" spans="9:9" ht="91.5" customHeight="1">
      <c r="I776" s="5"/>
    </row>
    <row r="777" spans="9:9" ht="91.5" customHeight="1">
      <c r="I777" s="5"/>
    </row>
    <row r="778" spans="9:9" ht="91.5" customHeight="1">
      <c r="I778" s="5"/>
    </row>
    <row r="779" spans="9:9" ht="91.5" customHeight="1">
      <c r="I779" s="5"/>
    </row>
    <row r="780" spans="9:9" ht="91.5" customHeight="1">
      <c r="I780" s="5"/>
    </row>
    <row r="781" spans="9:9" ht="91.5" customHeight="1">
      <c r="I781" s="5"/>
    </row>
    <row r="782" spans="9:9" ht="91.5" customHeight="1">
      <c r="I782" s="5"/>
    </row>
    <row r="783" spans="9:9" ht="91.5" customHeight="1">
      <c r="I783" s="5"/>
    </row>
    <row r="784" spans="9:9" ht="91.5" customHeight="1">
      <c r="I784" s="5"/>
    </row>
    <row r="785" spans="9:9" ht="91.5" customHeight="1">
      <c r="I785" s="5"/>
    </row>
    <row r="786" spans="9:9" ht="91.5" customHeight="1">
      <c r="I786" s="5"/>
    </row>
    <row r="787" spans="9:9" ht="91.5" customHeight="1">
      <c r="I787" s="5"/>
    </row>
    <row r="788" spans="9:9" ht="91.5" customHeight="1">
      <c r="I788" s="5"/>
    </row>
    <row r="789" spans="9:9" ht="91.5" customHeight="1">
      <c r="I789" s="5"/>
    </row>
    <row r="790" spans="9:9" ht="91.5" customHeight="1">
      <c r="I790" s="5"/>
    </row>
    <row r="791" spans="9:9" ht="91.5" customHeight="1">
      <c r="I791" s="5"/>
    </row>
    <row r="792" spans="9:9" ht="91.5" customHeight="1">
      <c r="I792" s="5"/>
    </row>
    <row r="793" spans="9:9" ht="91.5" customHeight="1">
      <c r="I793" s="5"/>
    </row>
    <row r="794" spans="9:9" ht="91.5" customHeight="1">
      <c r="I794" s="5"/>
    </row>
    <row r="795" spans="9:9" ht="91.5" customHeight="1">
      <c r="I795" s="5"/>
    </row>
    <row r="796" spans="9:9" ht="91.5" customHeight="1">
      <c r="I796" s="5"/>
    </row>
    <row r="797" spans="9:9" ht="91.5" customHeight="1">
      <c r="I797" s="5"/>
    </row>
    <row r="798" spans="9:9" ht="91.5" customHeight="1">
      <c r="I798" s="5"/>
    </row>
    <row r="799" spans="9:9" ht="91.5" customHeight="1">
      <c r="I799" s="5"/>
    </row>
    <row r="800" spans="9:9" ht="91.5" customHeight="1">
      <c r="I800" s="5"/>
    </row>
    <row r="801" spans="9:9" ht="91.5" customHeight="1">
      <c r="I801" s="5"/>
    </row>
    <row r="802" spans="9:9" ht="91.5" customHeight="1">
      <c r="I802" s="5"/>
    </row>
    <row r="803" spans="9:9" ht="91.5" customHeight="1">
      <c r="I803" s="5"/>
    </row>
    <row r="804" spans="9:9" ht="91.5" customHeight="1">
      <c r="I804" s="5"/>
    </row>
    <row r="805" spans="9:9" ht="91.5" customHeight="1">
      <c r="I805" s="5"/>
    </row>
    <row r="806" spans="9:9" ht="91.5" customHeight="1">
      <c r="I806" s="5"/>
    </row>
    <row r="807" spans="9:9" ht="91.5" customHeight="1">
      <c r="I807" s="5"/>
    </row>
    <row r="808" spans="9:9" ht="91.5" customHeight="1">
      <c r="I808" s="5"/>
    </row>
    <row r="809" spans="9:9" ht="91.5" customHeight="1">
      <c r="I809" s="5"/>
    </row>
    <row r="810" spans="9:9" ht="91.5" customHeight="1">
      <c r="I810" s="5"/>
    </row>
    <row r="811" spans="9:9" ht="91.5" customHeight="1">
      <c r="I811" s="5"/>
    </row>
    <row r="812" spans="9:9" ht="91.5" customHeight="1">
      <c r="I812" s="5"/>
    </row>
    <row r="813" spans="9:9" ht="91.5" customHeight="1">
      <c r="I813" s="5"/>
    </row>
    <row r="814" spans="9:9" ht="91.5" customHeight="1">
      <c r="I814" s="5"/>
    </row>
    <row r="815" spans="9:9" ht="91.5" customHeight="1">
      <c r="I815" s="5"/>
    </row>
    <row r="816" spans="9:9" ht="91.5" customHeight="1">
      <c r="I816" s="5"/>
    </row>
    <row r="817" spans="9:9" ht="91.5" customHeight="1">
      <c r="I817" s="5"/>
    </row>
    <row r="818" spans="9:9" ht="91.5" customHeight="1">
      <c r="I818" s="5"/>
    </row>
    <row r="819" spans="9:9" ht="91.5" customHeight="1">
      <c r="I819" s="5"/>
    </row>
    <row r="820" spans="9:9" ht="91.5" customHeight="1">
      <c r="I820" s="5"/>
    </row>
    <row r="821" spans="9:9" ht="91.5" customHeight="1">
      <c r="I821" s="5"/>
    </row>
    <row r="822" spans="9:9" ht="91.5" customHeight="1">
      <c r="I822" s="5"/>
    </row>
    <row r="823" spans="9:9" ht="91.5" customHeight="1">
      <c r="I823" s="5"/>
    </row>
    <row r="824" spans="9:9" ht="91.5" customHeight="1">
      <c r="I824" s="5"/>
    </row>
    <row r="825" spans="9:9" ht="91.5" customHeight="1">
      <c r="I825" s="5"/>
    </row>
    <row r="826" spans="9:9" ht="91.5" customHeight="1">
      <c r="I826" s="5"/>
    </row>
    <row r="827" spans="9:9" ht="91.5" customHeight="1">
      <c r="I827" s="5"/>
    </row>
    <row r="828" spans="9:9" ht="91.5" customHeight="1">
      <c r="I828" s="5"/>
    </row>
    <row r="829" spans="9:9" ht="91.5" customHeight="1">
      <c r="I829" s="5"/>
    </row>
    <row r="830" spans="9:9" ht="91.5" customHeight="1">
      <c r="I830" s="5"/>
    </row>
    <row r="831" spans="9:9" ht="91.5" customHeight="1">
      <c r="I831" s="5"/>
    </row>
    <row r="832" spans="9:9" ht="91.5" customHeight="1">
      <c r="I832" s="5"/>
    </row>
    <row r="833" spans="9:9" ht="91.5" customHeight="1">
      <c r="I833" s="5"/>
    </row>
    <row r="834" spans="9:9" ht="91.5" customHeight="1">
      <c r="I834" s="5"/>
    </row>
    <row r="835" spans="9:9" ht="91.5" customHeight="1">
      <c r="I835" s="5"/>
    </row>
    <row r="836" spans="9:9" ht="91.5" customHeight="1">
      <c r="I836" s="5"/>
    </row>
    <row r="837" spans="9:9" ht="91.5" customHeight="1">
      <c r="I837" s="5"/>
    </row>
    <row r="838" spans="9:9" ht="91.5" customHeight="1">
      <c r="I838" s="5"/>
    </row>
    <row r="839" spans="9:9" ht="91.5" customHeight="1">
      <c r="I839" s="5"/>
    </row>
    <row r="840" spans="9:9" ht="91.5" customHeight="1">
      <c r="I840" s="5"/>
    </row>
    <row r="841" spans="9:9" ht="91.5" customHeight="1">
      <c r="I841" s="5"/>
    </row>
    <row r="842" spans="9:9" ht="91.5" customHeight="1">
      <c r="I842" s="5"/>
    </row>
    <row r="843" spans="9:9" ht="91.5" customHeight="1">
      <c r="I843" s="5"/>
    </row>
    <row r="844" spans="9:9" ht="91.5" customHeight="1">
      <c r="I844" s="5"/>
    </row>
    <row r="845" spans="9:9" ht="91.5" customHeight="1">
      <c r="I845" s="5"/>
    </row>
    <row r="846" spans="9:9" ht="91.5" customHeight="1">
      <c r="I846" s="5"/>
    </row>
    <row r="847" spans="9:9" ht="91.5" customHeight="1">
      <c r="I847" s="5"/>
    </row>
    <row r="848" spans="9:9" ht="91.5" customHeight="1">
      <c r="I848" s="5"/>
    </row>
    <row r="849" spans="9:9" ht="91.5" customHeight="1">
      <c r="I849" s="5"/>
    </row>
    <row r="850" spans="9:9" ht="91.5" customHeight="1">
      <c r="I850" s="5"/>
    </row>
    <row r="851" spans="9:9" ht="91.5" customHeight="1">
      <c r="I851" s="5"/>
    </row>
    <row r="852" spans="9:9" ht="91.5" customHeight="1">
      <c r="I852" s="5"/>
    </row>
    <row r="853" spans="9:9" ht="91.5" customHeight="1">
      <c r="I853" s="5"/>
    </row>
    <row r="854" spans="9:9" ht="91.5" customHeight="1">
      <c r="I854" s="5"/>
    </row>
    <row r="855" spans="9:9" ht="91.5" customHeight="1">
      <c r="I855" s="5"/>
    </row>
    <row r="856" spans="9:9" ht="91.5" customHeight="1">
      <c r="I856" s="5"/>
    </row>
    <row r="857" spans="9:9" ht="91.5" customHeight="1">
      <c r="I857" s="5"/>
    </row>
    <row r="858" spans="9:9" ht="91.5" customHeight="1">
      <c r="I858" s="5"/>
    </row>
    <row r="859" spans="9:9" ht="91.5" customHeight="1">
      <c r="I859" s="5"/>
    </row>
    <row r="860" spans="9:9" ht="91.5" customHeight="1">
      <c r="I860" s="5"/>
    </row>
    <row r="861" spans="9:9" ht="91.5" customHeight="1">
      <c r="I861" s="5"/>
    </row>
    <row r="862" spans="9:9" ht="91.5" customHeight="1">
      <c r="I862" s="5"/>
    </row>
    <row r="863" spans="9:9" ht="91.5" customHeight="1">
      <c r="I863" s="5"/>
    </row>
    <row r="864" spans="9:9" ht="91.5" customHeight="1">
      <c r="I864" s="5"/>
    </row>
    <row r="865" spans="9:9" ht="91.5" customHeight="1">
      <c r="I865" s="5"/>
    </row>
    <row r="866" spans="9:9" ht="91.5" customHeight="1">
      <c r="I866" s="5"/>
    </row>
    <row r="867" spans="9:9" ht="91.5" customHeight="1">
      <c r="I867" s="5"/>
    </row>
    <row r="868" spans="9:9" ht="91.5" customHeight="1">
      <c r="I868" s="5"/>
    </row>
    <row r="869" spans="9:9" ht="91.5" customHeight="1">
      <c r="I869" s="5"/>
    </row>
    <row r="870" spans="9:9" ht="91.5" customHeight="1">
      <c r="I870" s="5"/>
    </row>
    <row r="871" spans="9:9" ht="91.5" customHeight="1">
      <c r="I871" s="5"/>
    </row>
    <row r="872" spans="9:9" ht="91.5" customHeight="1">
      <c r="I872" s="5"/>
    </row>
    <row r="873" spans="9:9" ht="91.5" customHeight="1">
      <c r="I873" s="5"/>
    </row>
    <row r="874" spans="9:9" ht="91.5" customHeight="1">
      <c r="I874" s="5"/>
    </row>
    <row r="875" spans="9:9" ht="91.5" customHeight="1">
      <c r="I875" s="5"/>
    </row>
    <row r="876" spans="9:9" ht="91.5" customHeight="1">
      <c r="I876" s="5"/>
    </row>
    <row r="877" spans="9:9" ht="91.5" customHeight="1">
      <c r="I877" s="5"/>
    </row>
    <row r="878" spans="9:9" ht="91.5" customHeight="1">
      <c r="I878" s="5"/>
    </row>
    <row r="879" spans="9:9" ht="91.5" customHeight="1">
      <c r="I879" s="5"/>
    </row>
    <row r="880" spans="9:9" ht="91.5" customHeight="1">
      <c r="I880" s="5"/>
    </row>
    <row r="881" spans="9:9" ht="91.5" customHeight="1">
      <c r="I881" s="5"/>
    </row>
    <row r="882" spans="9:9" ht="91.5" customHeight="1">
      <c r="I882" s="5"/>
    </row>
    <row r="883" spans="9:9" ht="91.5" customHeight="1">
      <c r="I883" s="5"/>
    </row>
    <row r="884" spans="9:9" ht="91.5" customHeight="1">
      <c r="I884" s="5"/>
    </row>
    <row r="885" spans="9:9" ht="91.5" customHeight="1">
      <c r="I885" s="5"/>
    </row>
    <row r="886" spans="9:9" ht="91.5" customHeight="1">
      <c r="I886" s="5"/>
    </row>
    <row r="887" spans="9:9" ht="91.5" customHeight="1">
      <c r="I887" s="5"/>
    </row>
    <row r="888" spans="9:9" ht="91.5" customHeight="1">
      <c r="I888" s="5"/>
    </row>
    <row r="889" spans="9:9" ht="91.5" customHeight="1">
      <c r="I889" s="5"/>
    </row>
    <row r="890" spans="9:9" ht="91.5" customHeight="1">
      <c r="I890" s="5"/>
    </row>
    <row r="891" spans="9:9" ht="91.5" customHeight="1">
      <c r="I891" s="5"/>
    </row>
    <row r="892" spans="9:9" ht="91.5" customHeight="1">
      <c r="I892" s="5"/>
    </row>
    <row r="893" spans="9:9" ht="91.5" customHeight="1">
      <c r="I893" s="5"/>
    </row>
    <row r="894" spans="9:9" ht="91.5" customHeight="1">
      <c r="I894" s="5"/>
    </row>
    <row r="895" spans="9:9" ht="91.5" customHeight="1">
      <c r="I895" s="5"/>
    </row>
    <row r="896" spans="9:9" ht="91.5" customHeight="1">
      <c r="I896" s="5"/>
    </row>
    <row r="897" spans="9:9" ht="91.5" customHeight="1">
      <c r="I897" s="5"/>
    </row>
    <row r="898" spans="9:9" ht="91.5" customHeight="1">
      <c r="I898" s="5"/>
    </row>
    <row r="899" spans="9:9" ht="91.5" customHeight="1">
      <c r="I899" s="5"/>
    </row>
    <row r="900" spans="9:9" ht="91.5" customHeight="1">
      <c r="I900" s="5"/>
    </row>
    <row r="901" spans="9:9" ht="91.5" customHeight="1">
      <c r="I901" s="5"/>
    </row>
    <row r="902" spans="9:9" ht="91.5" customHeight="1">
      <c r="I902" s="5"/>
    </row>
    <row r="903" spans="9:9" ht="91.5" customHeight="1">
      <c r="I903" s="5"/>
    </row>
    <row r="904" spans="9:9" ht="91.5" customHeight="1">
      <c r="I904" s="5"/>
    </row>
    <row r="905" spans="9:9" ht="91.5" customHeight="1">
      <c r="I905" s="5"/>
    </row>
    <row r="906" spans="9:9" ht="91.5" customHeight="1">
      <c r="I906" s="5"/>
    </row>
    <row r="907" spans="9:9" ht="91.5" customHeight="1">
      <c r="I907" s="5"/>
    </row>
    <row r="908" spans="9:9" ht="91.5" customHeight="1">
      <c r="I908" s="5"/>
    </row>
    <row r="909" spans="9:9" ht="91.5" customHeight="1">
      <c r="I909" s="5"/>
    </row>
    <row r="910" spans="9:9" ht="91.5" customHeight="1">
      <c r="I910" s="5"/>
    </row>
    <row r="911" spans="9:9" ht="91.5" customHeight="1">
      <c r="I911" s="5"/>
    </row>
    <row r="912" spans="9:9" ht="91.5" customHeight="1">
      <c r="I912" s="5"/>
    </row>
    <row r="913" spans="9:9" ht="91.5" customHeight="1">
      <c r="I913" s="5"/>
    </row>
    <row r="914" spans="9:9" ht="91.5" customHeight="1">
      <c r="I914" s="5"/>
    </row>
    <row r="915" spans="9:9" ht="91.5" customHeight="1">
      <c r="I915" s="5"/>
    </row>
    <row r="916" spans="9:9" ht="91.5" customHeight="1">
      <c r="I916" s="5"/>
    </row>
    <row r="917" spans="9:9" ht="91.5" customHeight="1">
      <c r="I917" s="5"/>
    </row>
    <row r="918" spans="9:9" ht="91.5" customHeight="1">
      <c r="I918" s="5"/>
    </row>
    <row r="919" spans="9:9" ht="91.5" customHeight="1">
      <c r="I919" s="5"/>
    </row>
    <row r="920" spans="9:9" ht="91.5" customHeight="1">
      <c r="I920" s="5"/>
    </row>
    <row r="921" spans="9:9" ht="91.5" customHeight="1">
      <c r="I921" s="5"/>
    </row>
    <row r="922" spans="9:9" ht="91.5" customHeight="1">
      <c r="I922" s="5"/>
    </row>
    <row r="923" spans="9:9" ht="91.5" customHeight="1">
      <c r="I923" s="5"/>
    </row>
    <row r="924" spans="9:9" ht="91.5" customHeight="1">
      <c r="I924" s="5"/>
    </row>
    <row r="925" spans="9:9" ht="91.5" customHeight="1">
      <c r="I925" s="5"/>
    </row>
    <row r="926" spans="9:9" ht="91.5" customHeight="1">
      <c r="I926" s="5"/>
    </row>
    <row r="927" spans="9:9" ht="91.5" customHeight="1">
      <c r="I927" s="5"/>
    </row>
    <row r="928" spans="9:9" ht="91.5" customHeight="1">
      <c r="I928" s="5"/>
    </row>
    <row r="929" spans="9:9" ht="91.5" customHeight="1">
      <c r="I929" s="5"/>
    </row>
    <row r="930" spans="9:9" ht="91.5" customHeight="1">
      <c r="I930" s="5"/>
    </row>
    <row r="931" spans="9:9" ht="91.5" customHeight="1">
      <c r="I931" s="5"/>
    </row>
    <row r="932" spans="9:9" ht="91.5" customHeight="1">
      <c r="I932" s="5"/>
    </row>
    <row r="933" spans="9:9" ht="91.5" customHeight="1">
      <c r="I933" s="5"/>
    </row>
    <row r="934" spans="9:9" ht="91.5" customHeight="1">
      <c r="I934" s="5"/>
    </row>
    <row r="935" spans="9:9" ht="91.5" customHeight="1">
      <c r="I935" s="5"/>
    </row>
    <row r="936" spans="9:9" ht="91.5" customHeight="1">
      <c r="I936" s="5"/>
    </row>
    <row r="937" spans="9:9" ht="91.5" customHeight="1">
      <c r="I937" s="5"/>
    </row>
    <row r="938" spans="9:9" ht="91.5" customHeight="1">
      <c r="I938" s="5"/>
    </row>
    <row r="939" spans="9:9" ht="91.5" customHeight="1">
      <c r="I939" s="5"/>
    </row>
    <row r="940" spans="9:9" ht="91.5" customHeight="1">
      <c r="I940" s="5"/>
    </row>
    <row r="941" spans="9:9" ht="91.5" customHeight="1">
      <c r="I941" s="5"/>
    </row>
    <row r="942" spans="9:9" ht="91.5" customHeight="1">
      <c r="I942" s="5"/>
    </row>
    <row r="943" spans="9:9" ht="91.5" customHeight="1">
      <c r="I943" s="5"/>
    </row>
    <row r="944" spans="9:9" ht="91.5" customHeight="1">
      <c r="I944" s="5"/>
    </row>
    <row r="945" spans="9:9" ht="91.5" customHeight="1">
      <c r="I945" s="5"/>
    </row>
    <row r="946" spans="9:9" ht="91.5" customHeight="1">
      <c r="I946" s="5"/>
    </row>
    <row r="947" spans="9:9" ht="91.5" customHeight="1">
      <c r="I947" s="5"/>
    </row>
    <row r="948" spans="9:9" ht="91.5" customHeight="1">
      <c r="I948" s="5"/>
    </row>
    <row r="949" spans="9:9" ht="91.5" customHeight="1">
      <c r="I949" s="5"/>
    </row>
    <row r="950" spans="9:9" ht="91.5" customHeight="1">
      <c r="I950" s="5"/>
    </row>
    <row r="951" spans="9:9" ht="91.5" customHeight="1">
      <c r="I951" s="5"/>
    </row>
    <row r="952" spans="9:9" ht="91.5" customHeight="1">
      <c r="I952" s="5"/>
    </row>
    <row r="953" spans="9:9" ht="91.5" customHeight="1">
      <c r="I953" s="5"/>
    </row>
    <row r="954" spans="9:9" ht="91.5" customHeight="1">
      <c r="I954" s="5"/>
    </row>
    <row r="955" spans="9:9" ht="91.5" customHeight="1">
      <c r="I955" s="5"/>
    </row>
    <row r="956" spans="9:9" ht="91.5" customHeight="1">
      <c r="I956" s="5"/>
    </row>
    <row r="957" spans="9:9" ht="91.5" customHeight="1">
      <c r="I957" s="5"/>
    </row>
    <row r="958" spans="9:9" ht="91.5" customHeight="1">
      <c r="I958" s="5"/>
    </row>
    <row r="959" spans="9:9" ht="91.5" customHeight="1">
      <c r="I959" s="5"/>
    </row>
    <row r="960" spans="9:9" ht="91.5" customHeight="1">
      <c r="I960" s="5"/>
    </row>
    <row r="961" spans="9:9" ht="91.5" customHeight="1">
      <c r="I961" s="5"/>
    </row>
    <row r="962" spans="9:9" ht="91.5" customHeight="1">
      <c r="I962" s="5"/>
    </row>
    <row r="963" spans="9:9" ht="91.5" customHeight="1">
      <c r="I963" s="5"/>
    </row>
    <row r="964" spans="9:9" ht="91.5" customHeight="1">
      <c r="I964" s="5"/>
    </row>
    <row r="965" spans="9:9" ht="91.5" customHeight="1">
      <c r="I965" s="5"/>
    </row>
    <row r="966" spans="9:9" ht="91.5" customHeight="1">
      <c r="I966" s="5"/>
    </row>
    <row r="967" spans="9:9" ht="91.5" customHeight="1">
      <c r="I967" s="5"/>
    </row>
    <row r="968" spans="9:9" ht="91.5" customHeight="1">
      <c r="I968" s="5"/>
    </row>
    <row r="969" spans="9:9" ht="91.5" customHeight="1">
      <c r="I969" s="5"/>
    </row>
    <row r="970" spans="9:9" ht="91.5" customHeight="1">
      <c r="I970" s="5"/>
    </row>
    <row r="971" spans="9:9" ht="91.5" customHeight="1">
      <c r="I971" s="5"/>
    </row>
    <row r="972" spans="9:9" ht="91.5" customHeight="1">
      <c r="I972" s="5"/>
    </row>
    <row r="973" spans="9:9" ht="91.5" customHeight="1">
      <c r="I973" s="5"/>
    </row>
    <row r="974" spans="9:9" ht="91.5" customHeight="1">
      <c r="I974" s="5"/>
    </row>
    <row r="975" spans="9:9" ht="91.5" customHeight="1">
      <c r="I975" s="5"/>
    </row>
    <row r="976" spans="9:9" ht="91.5" customHeight="1">
      <c r="I976" s="5"/>
    </row>
    <row r="977" spans="9:9" ht="91.5" customHeight="1">
      <c r="I977" s="5"/>
    </row>
    <row r="978" spans="9:9" ht="91.5" customHeight="1">
      <c r="I978" s="5"/>
    </row>
    <row r="979" spans="9:9" ht="91.5" customHeight="1">
      <c r="I979" s="5"/>
    </row>
    <row r="980" spans="9:9" ht="91.5" customHeight="1">
      <c r="I980" s="5"/>
    </row>
    <row r="981" spans="9:9" ht="91.5" customHeight="1">
      <c r="I981" s="5"/>
    </row>
    <row r="982" spans="9:9" ht="91.5" customHeight="1">
      <c r="I982" s="5"/>
    </row>
    <row r="983" spans="9:9" ht="91.5" customHeight="1">
      <c r="I983" s="5"/>
    </row>
    <row r="984" spans="9:9" ht="91.5" customHeight="1">
      <c r="I984" s="5"/>
    </row>
    <row r="985" spans="9:9" ht="91.5" customHeight="1">
      <c r="I985" s="5"/>
    </row>
    <row r="986" spans="9:9" ht="91.5" customHeight="1">
      <c r="I986" s="5"/>
    </row>
    <row r="987" spans="9:9" ht="91.5" customHeight="1">
      <c r="I987" s="5"/>
    </row>
    <row r="988" spans="9:9" ht="91.5" customHeight="1">
      <c r="I988" s="5"/>
    </row>
    <row r="989" spans="9:9" ht="91.5" customHeight="1">
      <c r="I989" s="5"/>
    </row>
    <row r="990" spans="9:9" ht="91.5" customHeight="1">
      <c r="I990" s="5"/>
    </row>
    <row r="991" spans="9:9" ht="91.5" customHeight="1">
      <c r="I991" s="5"/>
    </row>
    <row r="992" spans="9:9" ht="91.5" customHeight="1">
      <c r="I992" s="5"/>
    </row>
    <row r="993" spans="9:9" ht="91.5" customHeight="1">
      <c r="I993" s="5"/>
    </row>
    <row r="994" spans="9:9" ht="91.5" customHeight="1">
      <c r="I994" s="5"/>
    </row>
    <row r="995" spans="9:9" ht="91.5" customHeight="1">
      <c r="I995" s="5"/>
    </row>
    <row r="996" spans="9:9" ht="91.5" customHeight="1">
      <c r="I996" s="5"/>
    </row>
    <row r="997" spans="9:9" ht="91.5" customHeight="1">
      <c r="I997" s="5"/>
    </row>
    <row r="998" spans="9:9" ht="91.5" customHeight="1">
      <c r="I998" s="5"/>
    </row>
    <row r="999" spans="9:9" ht="91.5" customHeight="1">
      <c r="I999" s="5"/>
    </row>
    <row r="1000" spans="9:9" ht="91.5" customHeight="1">
      <c r="I1000" s="5"/>
    </row>
    <row r="1001" spans="9:9" ht="91.5" customHeight="1">
      <c r="I1001" s="5"/>
    </row>
    <row r="1002" spans="9:9" ht="91.5" customHeight="1">
      <c r="I1002" s="5"/>
    </row>
    <row r="1003" spans="9:9" ht="91.5" customHeight="1">
      <c r="I1003" s="5"/>
    </row>
    <row r="1004" spans="9:9" ht="91.5" customHeight="1">
      <c r="I1004" s="5"/>
    </row>
    <row r="1005" spans="9:9" ht="91.5" customHeight="1">
      <c r="I1005" s="5"/>
    </row>
    <row r="1006" spans="9:9" ht="91.5" customHeight="1">
      <c r="I1006" s="5"/>
    </row>
    <row r="1007" spans="9:9" ht="91.5" customHeight="1">
      <c r="I1007" s="5"/>
    </row>
    <row r="1008" spans="9:9" ht="91.5" customHeight="1">
      <c r="I1008" s="5"/>
    </row>
    <row r="1009" spans="9:9" ht="91.5" customHeight="1">
      <c r="I1009" s="5"/>
    </row>
    <row r="1010" spans="9:9" ht="91.5" customHeight="1">
      <c r="I1010" s="5"/>
    </row>
    <row r="1011" spans="9:9" ht="91.5" customHeight="1">
      <c r="I1011" s="5"/>
    </row>
    <row r="1012" spans="9:9" ht="91.5" customHeight="1">
      <c r="I1012" s="5"/>
    </row>
    <row r="1013" spans="9:9" ht="91.5" customHeight="1">
      <c r="I1013" s="5"/>
    </row>
    <row r="1014" spans="9:9" ht="91.5" customHeight="1">
      <c r="I1014" s="5"/>
    </row>
    <row r="1015" spans="9:9" ht="91.5" customHeight="1">
      <c r="I1015" s="5"/>
    </row>
    <row r="1016" spans="9:9" ht="91.5" customHeight="1">
      <c r="I1016" s="5"/>
    </row>
    <row r="1017" spans="9:9" ht="91.5" customHeight="1">
      <c r="I1017" s="5"/>
    </row>
    <row r="1018" spans="9:9" ht="91.5" customHeight="1">
      <c r="I1018" s="5"/>
    </row>
    <row r="1019" spans="9:9" ht="91.5" customHeight="1">
      <c r="I1019" s="5"/>
    </row>
    <row r="1020" spans="9:9" ht="91.5" customHeight="1">
      <c r="I1020" s="5"/>
    </row>
    <row r="1021" spans="9:9" ht="91.5" customHeight="1">
      <c r="I1021" s="5"/>
    </row>
    <row r="1022" spans="9:9" ht="91.5" customHeight="1">
      <c r="I1022" s="5"/>
    </row>
    <row r="1023" spans="9:9" ht="91.5" customHeight="1">
      <c r="I1023" s="5"/>
    </row>
    <row r="1024" spans="9:9" ht="91.5" customHeight="1">
      <c r="I1024" s="5"/>
    </row>
    <row r="1025" spans="9:9" ht="91.5" customHeight="1">
      <c r="I1025" s="5"/>
    </row>
    <row r="1026" spans="9:9" ht="91.5" customHeight="1">
      <c r="I1026" s="5"/>
    </row>
    <row r="1027" spans="9:9" ht="91.5" customHeight="1">
      <c r="I1027" s="5"/>
    </row>
    <row r="1028" spans="9:9" ht="91.5" customHeight="1">
      <c r="I1028" s="5"/>
    </row>
    <row r="1029" spans="9:9" ht="91.5" customHeight="1">
      <c r="I1029" s="5"/>
    </row>
    <row r="1030" spans="9:9" ht="91.5" customHeight="1">
      <c r="I1030" s="5"/>
    </row>
    <row r="1031" spans="9:9" ht="91.5" customHeight="1">
      <c r="I1031" s="5"/>
    </row>
    <row r="1032" spans="9:9" ht="91.5" customHeight="1">
      <c r="I1032" s="5"/>
    </row>
    <row r="1033" spans="9:9" ht="91.5" customHeight="1">
      <c r="I1033" s="5"/>
    </row>
    <row r="1034" spans="9:9" ht="91.5" customHeight="1">
      <c r="I1034" s="5"/>
    </row>
    <row r="1035" spans="9:9" ht="91.5" customHeight="1">
      <c r="I1035" s="5"/>
    </row>
    <row r="1036" spans="9:9" ht="91.5" customHeight="1">
      <c r="I1036" s="5"/>
    </row>
    <row r="1037" spans="9:9" ht="91.5" customHeight="1">
      <c r="I1037" s="5"/>
    </row>
    <row r="1038" spans="9:9" ht="91.5" customHeight="1">
      <c r="I1038" s="5"/>
    </row>
    <row r="1039" spans="9:9" ht="91.5" customHeight="1">
      <c r="I1039" s="5"/>
    </row>
    <row r="1040" spans="9:9" ht="91.5" customHeight="1">
      <c r="I1040" s="5"/>
    </row>
    <row r="1041" spans="9:9" ht="91.5" customHeight="1">
      <c r="I1041" s="5"/>
    </row>
    <row r="1042" spans="9:9" ht="91.5" customHeight="1">
      <c r="I1042" s="5"/>
    </row>
    <row r="1043" spans="9:9" ht="91.5" customHeight="1">
      <c r="I1043" s="5"/>
    </row>
    <row r="1044" spans="9:9" ht="91.5" customHeight="1">
      <c r="I1044" s="5"/>
    </row>
    <row r="1045" spans="9:9" ht="91.5" customHeight="1">
      <c r="I1045" s="5"/>
    </row>
    <row r="1046" spans="9:9" ht="91.5" customHeight="1">
      <c r="I1046" s="5"/>
    </row>
    <row r="1047" spans="9:9" ht="91.5" customHeight="1">
      <c r="I1047" s="5"/>
    </row>
    <row r="1048" spans="9:9" ht="91.5" customHeight="1">
      <c r="I1048" s="5"/>
    </row>
    <row r="1049" spans="9:9" ht="91.5" customHeight="1">
      <c r="I1049" s="5"/>
    </row>
    <row r="1050" spans="9:9" ht="91.5" customHeight="1">
      <c r="I1050" s="5"/>
    </row>
    <row r="1051" spans="9:9" ht="91.5" customHeight="1">
      <c r="I1051" s="5"/>
    </row>
    <row r="1052" spans="9:9" ht="91.5" customHeight="1">
      <c r="I1052" s="5"/>
    </row>
    <row r="1053" spans="9:9" ht="91.5" customHeight="1">
      <c r="I1053" s="5"/>
    </row>
    <row r="1054" spans="9:9" ht="91.5" customHeight="1">
      <c r="I1054" s="5"/>
    </row>
    <row r="1055" spans="9:9" ht="91.5" customHeight="1">
      <c r="I1055" s="5"/>
    </row>
    <row r="1056" spans="9:9" ht="91.5" customHeight="1">
      <c r="I1056" s="5"/>
    </row>
    <row r="1057" spans="9:9" ht="91.5" customHeight="1">
      <c r="I1057" s="5"/>
    </row>
    <row r="1058" spans="9:9" ht="91.5" customHeight="1">
      <c r="I1058" s="5"/>
    </row>
    <row r="1059" spans="9:9" ht="91.5" customHeight="1">
      <c r="I1059" s="5"/>
    </row>
    <row r="1060" spans="9:9" ht="91.5" customHeight="1">
      <c r="I1060" s="5"/>
    </row>
    <row r="1061" spans="9:9" ht="91.5" customHeight="1">
      <c r="I1061" s="5"/>
    </row>
    <row r="1062" spans="9:9" ht="91.5" customHeight="1">
      <c r="I1062" s="5"/>
    </row>
    <row r="1063" spans="9:9" ht="91.5" customHeight="1">
      <c r="I1063" s="5"/>
    </row>
    <row r="1064" spans="9:9" ht="91.5" customHeight="1">
      <c r="I1064" s="5"/>
    </row>
    <row r="1065" spans="9:9" ht="91.5" customHeight="1">
      <c r="I1065" s="5"/>
    </row>
    <row r="1066" spans="9:9" ht="91.5" customHeight="1">
      <c r="I1066" s="5"/>
    </row>
    <row r="1067" spans="9:9" ht="91.5" customHeight="1">
      <c r="I1067" s="5"/>
    </row>
    <row r="1068" spans="9:9" ht="91.5" customHeight="1">
      <c r="I1068" s="5"/>
    </row>
    <row r="1069" spans="9:9" ht="91.5" customHeight="1">
      <c r="I1069" s="5"/>
    </row>
    <row r="1070" spans="9:9" ht="91.5" customHeight="1">
      <c r="I1070" s="5"/>
    </row>
    <row r="1071" spans="9:9" ht="91.5" customHeight="1">
      <c r="I1071" s="5"/>
    </row>
    <row r="1072" spans="9:9" ht="91.5" customHeight="1">
      <c r="I1072" s="5"/>
    </row>
    <row r="1073" spans="9:9" ht="91.5" customHeight="1">
      <c r="I1073" s="5"/>
    </row>
    <row r="1074" spans="9:9" ht="91.5" customHeight="1">
      <c r="I1074" s="5"/>
    </row>
    <row r="1075" spans="9:9" ht="91.5" customHeight="1">
      <c r="I1075" s="5"/>
    </row>
    <row r="1076" spans="9:9" ht="91.5" customHeight="1">
      <c r="I1076" s="5"/>
    </row>
    <row r="1077" spans="9:9" ht="91.5" customHeight="1">
      <c r="I1077" s="5"/>
    </row>
    <row r="1078" spans="9:9" ht="91.5" customHeight="1">
      <c r="I1078" s="5"/>
    </row>
    <row r="1079" spans="9:9" ht="91.5" customHeight="1">
      <c r="I1079" s="5"/>
    </row>
    <row r="1080" spans="9:9" ht="91.5" customHeight="1">
      <c r="I1080" s="5"/>
    </row>
    <row r="1081" spans="9:9" ht="91.5" customHeight="1">
      <c r="I1081" s="5"/>
    </row>
    <row r="1082" spans="9:9" ht="91.5" customHeight="1">
      <c r="I1082" s="5"/>
    </row>
    <row r="1083" spans="9:9" ht="91.5" customHeight="1">
      <c r="I1083" s="5"/>
    </row>
    <row r="1084" spans="9:9" ht="91.5" customHeight="1">
      <c r="I1084" s="5"/>
    </row>
    <row r="1085" spans="9:9" ht="91.5" customHeight="1">
      <c r="I1085" s="5"/>
    </row>
    <row r="1086" spans="9:9" ht="91.5" customHeight="1">
      <c r="I1086" s="5"/>
    </row>
    <row r="1087" spans="9:9" ht="91.5" customHeight="1">
      <c r="I1087" s="5"/>
    </row>
    <row r="1088" spans="9:9" ht="91.5" customHeight="1">
      <c r="I1088" s="5"/>
    </row>
    <row r="1089" spans="9:9" ht="91.5" customHeight="1">
      <c r="I1089" s="5"/>
    </row>
    <row r="1090" spans="9:9" ht="91.5" customHeight="1">
      <c r="I1090" s="5"/>
    </row>
    <row r="1091" spans="9:9" ht="91.5" customHeight="1">
      <c r="I1091" s="5"/>
    </row>
    <row r="1092" spans="9:9" ht="91.5" customHeight="1">
      <c r="I1092" s="5"/>
    </row>
    <row r="1093" spans="9:9" ht="91.5" customHeight="1">
      <c r="I1093" s="5"/>
    </row>
    <row r="1094" spans="9:9" ht="91.5" customHeight="1">
      <c r="I1094" s="5"/>
    </row>
    <row r="1095" spans="9:9" ht="91.5" customHeight="1">
      <c r="I1095" s="5"/>
    </row>
    <row r="1096" spans="9:9" ht="91.5" customHeight="1">
      <c r="I1096" s="5"/>
    </row>
    <row r="1097" spans="9:9" ht="91.5" customHeight="1">
      <c r="I1097" s="5"/>
    </row>
    <row r="1098" spans="9:9" ht="91.5" customHeight="1">
      <c r="I1098" s="5"/>
    </row>
    <row r="1099" spans="9:9" ht="91.5" customHeight="1">
      <c r="I1099" s="5"/>
    </row>
    <row r="1100" spans="9:9" ht="91.5" customHeight="1">
      <c r="I1100" s="5"/>
    </row>
    <row r="1101" spans="9:9" ht="91.5" customHeight="1">
      <c r="I1101" s="5"/>
    </row>
    <row r="1102" spans="9:9" ht="91.5" customHeight="1">
      <c r="I1102" s="5"/>
    </row>
    <row r="1103" spans="9:9" ht="91.5" customHeight="1">
      <c r="I1103" s="5"/>
    </row>
    <row r="1104" spans="9:9" ht="91.5" customHeight="1">
      <c r="I1104" s="5"/>
    </row>
    <row r="1105" spans="9:9" ht="91.5" customHeight="1">
      <c r="I1105" s="5"/>
    </row>
    <row r="1106" spans="9:9" ht="91.5" customHeight="1">
      <c r="I1106" s="5"/>
    </row>
    <row r="1107" spans="9:9" ht="91.5" customHeight="1">
      <c r="I1107" s="5"/>
    </row>
    <row r="1108" spans="9:9" ht="91.5" customHeight="1">
      <c r="I1108" s="5"/>
    </row>
    <row r="1109" spans="9:9" ht="91.5" customHeight="1">
      <c r="I1109" s="5"/>
    </row>
    <row r="1110" spans="9:9" ht="91.5" customHeight="1">
      <c r="I1110" s="5"/>
    </row>
    <row r="1111" spans="9:9" ht="91.5" customHeight="1">
      <c r="I1111" s="5"/>
    </row>
    <row r="1112" spans="9:9" ht="91.5" customHeight="1">
      <c r="I1112" s="5"/>
    </row>
    <row r="1113" spans="9:9" ht="91.5" customHeight="1">
      <c r="I1113" s="5"/>
    </row>
    <row r="1114" spans="9:9" ht="91.5" customHeight="1">
      <c r="I1114" s="5"/>
    </row>
    <row r="1115" spans="9:9" ht="91.5" customHeight="1">
      <c r="I1115" s="5"/>
    </row>
    <row r="1116" spans="9:9" ht="91.5" customHeight="1">
      <c r="I1116" s="5"/>
    </row>
    <row r="1117" spans="9:9" ht="91.5" customHeight="1">
      <c r="I1117" s="5"/>
    </row>
    <row r="1118" spans="9:9" ht="91.5" customHeight="1">
      <c r="I1118" s="5"/>
    </row>
    <row r="1119" spans="9:9" ht="91.5" customHeight="1">
      <c r="I1119" s="5"/>
    </row>
    <row r="1120" spans="9:9" ht="91.5" customHeight="1">
      <c r="I1120" s="5"/>
    </row>
    <row r="1121" spans="9:9" ht="91.5" customHeight="1">
      <c r="I1121" s="5"/>
    </row>
    <row r="1122" spans="9:9" ht="91.5" customHeight="1">
      <c r="I1122" s="5"/>
    </row>
    <row r="1123" spans="9:9" ht="91.5" customHeight="1">
      <c r="I1123" s="5"/>
    </row>
    <row r="1124" spans="9:9" ht="91.5" customHeight="1">
      <c r="I1124" s="5"/>
    </row>
    <row r="1125" spans="9:9" ht="91.5" customHeight="1">
      <c r="I1125" s="5"/>
    </row>
    <row r="1126" spans="9:9" ht="91.5" customHeight="1">
      <c r="I1126" s="5"/>
    </row>
    <row r="1127" spans="9:9" ht="91.5" customHeight="1">
      <c r="I1127" s="5"/>
    </row>
    <row r="1128" spans="9:9" ht="91.5" customHeight="1">
      <c r="I1128" s="5"/>
    </row>
    <row r="1129" spans="9:9" ht="91.5" customHeight="1">
      <c r="I1129" s="5"/>
    </row>
    <row r="1130" spans="9:9" ht="91.5" customHeight="1">
      <c r="I1130" s="5"/>
    </row>
    <row r="1131" spans="9:9" ht="91.5" customHeight="1">
      <c r="I1131" s="5"/>
    </row>
    <row r="1132" spans="9:9" ht="91.5" customHeight="1">
      <c r="I1132" s="5"/>
    </row>
    <row r="1133" spans="9:9" ht="91.5" customHeight="1">
      <c r="I1133" s="5"/>
    </row>
    <row r="1134" spans="9:9" ht="91.5" customHeight="1">
      <c r="I1134" s="5"/>
    </row>
    <row r="1135" spans="9:9" ht="91.5" customHeight="1">
      <c r="I1135" s="5"/>
    </row>
    <row r="1136" spans="9:9" ht="91.5" customHeight="1">
      <c r="I1136" s="5"/>
    </row>
    <row r="1137" spans="9:9" ht="91.5" customHeight="1">
      <c r="I1137" s="5"/>
    </row>
    <row r="1138" spans="9:9" ht="91.5" customHeight="1">
      <c r="I1138" s="5"/>
    </row>
    <row r="1139" spans="9:9" ht="91.5" customHeight="1">
      <c r="I1139" s="5"/>
    </row>
    <row r="1140" spans="9:9" ht="91.5" customHeight="1">
      <c r="I1140" s="5"/>
    </row>
    <row r="1141" spans="9:9" ht="91.5" customHeight="1">
      <c r="I1141" s="5"/>
    </row>
    <row r="1142" spans="9:9" ht="91.5" customHeight="1">
      <c r="I1142" s="5"/>
    </row>
    <row r="1143" spans="9:9" ht="91.5" customHeight="1">
      <c r="I1143" s="5"/>
    </row>
    <row r="1144" spans="9:9" ht="91.5" customHeight="1">
      <c r="I1144" s="5"/>
    </row>
    <row r="1145" spans="9:9" ht="91.5" customHeight="1">
      <c r="I1145" s="5"/>
    </row>
    <row r="1146" spans="9:9" ht="91.5" customHeight="1">
      <c r="I1146" s="5"/>
    </row>
    <row r="1147" spans="9:9" ht="91.5" customHeight="1">
      <c r="I1147" s="5"/>
    </row>
    <row r="1148" spans="9:9" ht="91.5" customHeight="1">
      <c r="I1148" s="5"/>
    </row>
    <row r="1149" spans="9:9" ht="91.5" customHeight="1">
      <c r="I1149" s="5"/>
    </row>
    <row r="1150" spans="9:9" ht="91.5" customHeight="1">
      <c r="I1150" s="5"/>
    </row>
    <row r="1151" spans="9:9" ht="91.5" customHeight="1">
      <c r="I1151" s="5"/>
    </row>
    <row r="1152" spans="9:9" ht="91.5" customHeight="1">
      <c r="I1152" s="5"/>
    </row>
    <row r="1153" spans="9:9" ht="91.5" customHeight="1">
      <c r="I1153" s="5"/>
    </row>
    <row r="1154" spans="9:9" ht="91.5" customHeight="1">
      <c r="I1154" s="5"/>
    </row>
    <row r="1155" spans="9:9" ht="91.5" customHeight="1">
      <c r="I1155" s="5"/>
    </row>
    <row r="1156" spans="9:9" ht="91.5" customHeight="1">
      <c r="I1156" s="5"/>
    </row>
    <row r="1157" spans="9:9" ht="91.5" customHeight="1">
      <c r="I1157" s="5"/>
    </row>
    <row r="1158" spans="9:9" ht="91.5" customHeight="1">
      <c r="I1158" s="5"/>
    </row>
    <row r="1159" spans="9:9" ht="91.5" customHeight="1">
      <c r="I1159" s="5"/>
    </row>
    <row r="1160" spans="9:9" ht="91.5" customHeight="1">
      <c r="I1160" s="5"/>
    </row>
    <row r="1161" spans="9:9" ht="91.5" customHeight="1">
      <c r="I1161" s="5"/>
    </row>
    <row r="1162" spans="9:9" ht="91.5" customHeight="1">
      <c r="I1162" s="5"/>
    </row>
    <row r="1163" spans="9:9" ht="91.5" customHeight="1">
      <c r="I1163" s="5"/>
    </row>
    <row r="1164" spans="9:9" ht="91.5" customHeight="1">
      <c r="I1164" s="5"/>
    </row>
    <row r="1165" spans="9:9" ht="91.5" customHeight="1">
      <c r="I1165" s="5"/>
    </row>
    <row r="1166" spans="9:9" ht="91.5" customHeight="1">
      <c r="I1166" s="5"/>
    </row>
    <row r="1167" spans="9:9" ht="91.5" customHeight="1">
      <c r="I1167" s="5"/>
    </row>
    <row r="1168" spans="9:9" ht="91.5" customHeight="1">
      <c r="I1168" s="5"/>
    </row>
    <row r="1169" spans="9:9" ht="91.5" customHeight="1">
      <c r="I1169" s="5"/>
    </row>
    <row r="1170" spans="9:9" ht="91.5" customHeight="1">
      <c r="I1170" s="5"/>
    </row>
    <row r="1171" spans="9:9" ht="91.5" customHeight="1">
      <c r="I1171" s="5"/>
    </row>
    <row r="1172" spans="9:9" ht="91.5" customHeight="1">
      <c r="I1172" s="5"/>
    </row>
    <row r="1173" spans="9:9" ht="91.5" customHeight="1">
      <c r="I1173" s="5"/>
    </row>
    <row r="1174" spans="9:9" ht="91.5" customHeight="1">
      <c r="I1174" s="5"/>
    </row>
    <row r="1175" spans="9:9" ht="91.5" customHeight="1">
      <c r="I1175" s="5"/>
    </row>
    <row r="1176" spans="9:9" ht="91.5" customHeight="1">
      <c r="I1176" s="5"/>
    </row>
    <row r="1177" spans="9:9" ht="91.5" customHeight="1">
      <c r="I1177" s="5"/>
    </row>
    <row r="1178" spans="9:9" ht="91.5" customHeight="1">
      <c r="I1178" s="5"/>
    </row>
    <row r="1179" spans="9:9" ht="91.5" customHeight="1">
      <c r="I1179" s="5"/>
    </row>
    <row r="1180" spans="9:9" ht="91.5" customHeight="1">
      <c r="I1180" s="5"/>
    </row>
    <row r="1181" spans="9:9" ht="91.5" customHeight="1">
      <c r="I1181" s="5"/>
    </row>
    <row r="1182" spans="9:9" ht="91.5" customHeight="1">
      <c r="I1182" s="5"/>
    </row>
    <row r="1183" spans="9:9" ht="91.5" customHeight="1">
      <c r="I1183" s="5"/>
    </row>
    <row r="1184" spans="9:9" ht="91.5" customHeight="1">
      <c r="I1184" s="5"/>
    </row>
    <row r="1185" spans="9:9" ht="91.5" customHeight="1">
      <c r="I1185" s="5"/>
    </row>
    <row r="1186" spans="9:9" ht="91.5" customHeight="1">
      <c r="I1186" s="5"/>
    </row>
    <row r="1187" spans="9:9" ht="91.5" customHeight="1">
      <c r="I1187" s="5"/>
    </row>
    <row r="1188" spans="9:9" ht="91.5" customHeight="1">
      <c r="I1188" s="5"/>
    </row>
    <row r="1189" spans="9:9" ht="91.5" customHeight="1">
      <c r="I1189" s="5"/>
    </row>
    <row r="1190" spans="9:9" ht="91.5" customHeight="1">
      <c r="I1190" s="5"/>
    </row>
    <row r="1191" spans="9:9" ht="91.5" customHeight="1">
      <c r="I1191" s="5"/>
    </row>
    <row r="1192" spans="9:9" ht="91.5" customHeight="1">
      <c r="I1192" s="5"/>
    </row>
    <row r="1193" spans="9:9" ht="91.5" customHeight="1">
      <c r="I1193" s="5"/>
    </row>
    <row r="1194" spans="9:9" ht="91.5" customHeight="1">
      <c r="I1194" s="5"/>
    </row>
    <row r="1195" spans="9:9" ht="91.5" customHeight="1">
      <c r="I1195" s="5"/>
    </row>
    <row r="1196" spans="9:9" ht="91.5" customHeight="1">
      <c r="I1196" s="5"/>
    </row>
    <row r="1197" spans="9:9" ht="91.5" customHeight="1">
      <c r="I1197" s="5"/>
    </row>
    <row r="1198" spans="9:9" ht="91.5" customHeight="1">
      <c r="I1198" s="5"/>
    </row>
    <row r="1199" spans="9:9" ht="91.5" customHeight="1">
      <c r="I1199" s="5"/>
    </row>
    <row r="1200" spans="9:9" ht="91.5" customHeight="1">
      <c r="I1200" s="5"/>
    </row>
    <row r="1201" spans="9:9" ht="91.5" customHeight="1">
      <c r="I1201" s="5"/>
    </row>
    <row r="1202" spans="9:9" ht="91.5" customHeight="1">
      <c r="I1202" s="5"/>
    </row>
    <row r="1203" spans="9:9" ht="91.5" customHeight="1">
      <c r="I1203" s="5"/>
    </row>
    <row r="1204" spans="9:9" ht="91.5" customHeight="1">
      <c r="I1204" s="5"/>
    </row>
    <row r="1205" spans="9:9" ht="91.5" customHeight="1">
      <c r="I1205" s="5"/>
    </row>
    <row r="1206" spans="9:9" ht="91.5" customHeight="1">
      <c r="I1206" s="5"/>
    </row>
    <row r="1207" spans="9:9" ht="91.5" customHeight="1">
      <c r="I1207" s="5"/>
    </row>
    <row r="1208" spans="9:9" ht="91.5" customHeight="1">
      <c r="I1208" s="5"/>
    </row>
    <row r="1209" spans="9:9" ht="91.5" customHeight="1">
      <c r="I1209" s="5"/>
    </row>
    <row r="1210" spans="9:9" ht="91.5" customHeight="1">
      <c r="I1210" s="5"/>
    </row>
    <row r="1211" spans="9:9" ht="91.5" customHeight="1">
      <c r="I1211" s="5"/>
    </row>
    <row r="1212" spans="9:9" ht="91.5" customHeight="1">
      <c r="I1212" s="5"/>
    </row>
    <row r="1213" spans="9:9" ht="91.5" customHeight="1">
      <c r="I1213" s="5"/>
    </row>
    <row r="1214" spans="9:9" ht="91.5" customHeight="1">
      <c r="I1214" s="5"/>
    </row>
    <row r="1215" spans="9:9" ht="91.5" customHeight="1">
      <c r="I1215" s="5"/>
    </row>
    <row r="1216" spans="9:9" ht="91.5" customHeight="1">
      <c r="I1216" s="5"/>
    </row>
    <row r="1217" spans="9:9" ht="91.5" customHeight="1">
      <c r="I1217" s="5"/>
    </row>
    <row r="1218" spans="9:9" ht="91.5" customHeight="1">
      <c r="I1218" s="5"/>
    </row>
    <row r="1219" spans="9:9" ht="91.5" customHeight="1">
      <c r="I1219" s="5"/>
    </row>
    <row r="1220" spans="9:9" ht="91.5" customHeight="1">
      <c r="I1220" s="5"/>
    </row>
    <row r="1221" spans="9:9" ht="91.5" customHeight="1">
      <c r="I1221" s="5"/>
    </row>
    <row r="1222" spans="9:9" ht="91.5" customHeight="1">
      <c r="I1222" s="5"/>
    </row>
    <row r="1223" spans="9:9" ht="91.5" customHeight="1">
      <c r="I1223" s="5"/>
    </row>
    <row r="1224" spans="9:9" ht="91.5" customHeight="1">
      <c r="I1224" s="5"/>
    </row>
    <row r="1225" spans="9:9" ht="91.5" customHeight="1">
      <c r="I1225" s="5"/>
    </row>
    <row r="1226" spans="9:9" ht="91.5" customHeight="1">
      <c r="I1226" s="5"/>
    </row>
    <row r="1227" spans="9:9" ht="91.5" customHeight="1">
      <c r="I1227" s="5"/>
    </row>
    <row r="1228" spans="9:9" ht="91.5" customHeight="1">
      <c r="I1228" s="5"/>
    </row>
    <row r="1229" spans="9:9" ht="91.5" customHeight="1">
      <c r="I1229" s="5"/>
    </row>
    <row r="1230" spans="9:9" ht="91.5" customHeight="1">
      <c r="I1230" s="5"/>
    </row>
    <row r="1231" spans="9:9" ht="91.5" customHeight="1">
      <c r="I1231" s="5"/>
    </row>
    <row r="1232" spans="9:9" ht="91.5" customHeight="1">
      <c r="I1232" s="5"/>
    </row>
    <row r="1233" spans="9:9" ht="91.5" customHeight="1">
      <c r="I1233" s="5"/>
    </row>
    <row r="1234" spans="9:9" ht="91.5" customHeight="1">
      <c r="I1234" s="5"/>
    </row>
    <row r="1235" spans="9:9" ht="91.5" customHeight="1">
      <c r="I1235" s="5"/>
    </row>
    <row r="1236" spans="9:9" ht="91.5" customHeight="1">
      <c r="I1236" s="5"/>
    </row>
    <row r="1237" spans="9:9" ht="91.5" customHeight="1">
      <c r="I1237" s="5"/>
    </row>
    <row r="1238" spans="9:9" ht="91.5" customHeight="1">
      <c r="I1238" s="5"/>
    </row>
    <row r="1239" spans="9:9" ht="91.5" customHeight="1">
      <c r="I1239" s="5"/>
    </row>
    <row r="1240" spans="9:9" ht="91.5" customHeight="1">
      <c r="I1240" s="5"/>
    </row>
    <row r="1241" spans="9:9" ht="91.5" customHeight="1">
      <c r="I1241" s="5"/>
    </row>
    <row r="1242" spans="9:9" ht="91.5" customHeight="1">
      <c r="I1242" s="5"/>
    </row>
    <row r="1243" spans="9:9" ht="91.5" customHeight="1">
      <c r="I1243" s="5"/>
    </row>
    <row r="1244" spans="9:9" ht="91.5" customHeight="1">
      <c r="I1244" s="5"/>
    </row>
    <row r="1245" spans="9:9" ht="91.5" customHeight="1">
      <c r="I1245" s="5"/>
    </row>
    <row r="1246" spans="9:9" ht="91.5" customHeight="1">
      <c r="I1246" s="5"/>
    </row>
    <row r="1247" spans="9:9" ht="91.5" customHeight="1">
      <c r="I1247" s="5"/>
    </row>
    <row r="1248" spans="9:9" ht="91.5" customHeight="1">
      <c r="I1248" s="5"/>
    </row>
    <row r="1249" spans="9:9" ht="91.5" customHeight="1">
      <c r="I1249" s="5"/>
    </row>
    <row r="1250" spans="9:9" ht="91.5" customHeight="1">
      <c r="I1250" s="5"/>
    </row>
    <row r="1251" spans="9:9" ht="91.5" customHeight="1">
      <c r="I1251" s="5"/>
    </row>
    <row r="1252" spans="9:9" ht="91.5" customHeight="1">
      <c r="I1252" s="5"/>
    </row>
    <row r="1253" spans="9:9" ht="91.5" customHeight="1">
      <c r="I1253" s="5"/>
    </row>
    <row r="1254" spans="9:9" ht="91.5" customHeight="1">
      <c r="I1254" s="5"/>
    </row>
    <row r="1255" spans="9:9" ht="91.5" customHeight="1">
      <c r="I1255" s="5"/>
    </row>
    <row r="1256" spans="9:9" ht="91.5" customHeight="1">
      <c r="I1256" s="5"/>
    </row>
    <row r="1257" spans="9:9" ht="91.5" customHeight="1">
      <c r="I1257" s="5"/>
    </row>
    <row r="1258" spans="9:9" ht="91.5" customHeight="1">
      <c r="I1258" s="5"/>
    </row>
    <row r="1259" spans="9:9" ht="91.5" customHeight="1">
      <c r="I1259" s="5"/>
    </row>
    <row r="1260" spans="9:9" ht="91.5" customHeight="1">
      <c r="I1260" s="5"/>
    </row>
    <row r="1261" spans="9:9" ht="91.5" customHeight="1">
      <c r="I1261" s="5"/>
    </row>
    <row r="1262" spans="9:9" ht="91.5" customHeight="1">
      <c r="I1262" s="5"/>
    </row>
    <row r="1263" spans="9:9" ht="91.5" customHeight="1">
      <c r="I1263" s="5"/>
    </row>
    <row r="1264" spans="9:9" ht="91.5" customHeight="1">
      <c r="I1264" s="5"/>
    </row>
    <row r="1265" spans="9:9" ht="91.5" customHeight="1">
      <c r="I1265" s="5"/>
    </row>
    <row r="1266" spans="9:9" ht="91.5" customHeight="1">
      <c r="I1266" s="5"/>
    </row>
    <row r="1267" spans="9:9" ht="91.5" customHeight="1">
      <c r="I1267" s="5"/>
    </row>
    <row r="1268" spans="9:9" ht="91.5" customHeight="1">
      <c r="I1268" s="5"/>
    </row>
    <row r="1269" spans="9:9" ht="91.5" customHeight="1">
      <c r="I1269" s="5"/>
    </row>
    <row r="1270" spans="9:9" ht="91.5" customHeight="1">
      <c r="I1270" s="5"/>
    </row>
    <row r="1271" spans="9:9" ht="91.5" customHeight="1">
      <c r="I1271" s="5"/>
    </row>
    <row r="1272" spans="9:9" ht="91.5" customHeight="1">
      <c r="I1272" s="5"/>
    </row>
    <row r="1273" spans="9:9" ht="91.5" customHeight="1">
      <c r="I1273" s="5"/>
    </row>
    <row r="1274" spans="9:9" ht="91.5" customHeight="1">
      <c r="I1274" s="5"/>
    </row>
    <row r="1275" spans="9:9" ht="91.5" customHeight="1">
      <c r="I1275" s="5"/>
    </row>
    <row r="1276" spans="9:9" ht="91.5" customHeight="1">
      <c r="I1276" s="5"/>
    </row>
    <row r="1277" spans="9:9" ht="91.5" customHeight="1">
      <c r="I1277" s="5"/>
    </row>
    <row r="1278" spans="9:9" ht="91.5" customHeight="1">
      <c r="I1278" s="5"/>
    </row>
    <row r="1279" spans="9:9" ht="91.5" customHeight="1">
      <c r="I1279" s="5"/>
    </row>
    <row r="1280" spans="9:9" ht="91.5" customHeight="1">
      <c r="I1280" s="5"/>
    </row>
    <row r="1281" spans="9:9" ht="91.5" customHeight="1">
      <c r="I1281" s="5"/>
    </row>
    <row r="1282" spans="9:9" ht="91.5" customHeight="1">
      <c r="I1282" s="5"/>
    </row>
    <row r="1283" spans="9:9" ht="91.5" customHeight="1">
      <c r="I1283" s="5"/>
    </row>
    <row r="1284" spans="9:9" ht="91.5" customHeight="1">
      <c r="I1284" s="5"/>
    </row>
    <row r="1285" spans="9:9" ht="91.5" customHeight="1">
      <c r="I1285" s="5"/>
    </row>
  </sheetData>
  <autoFilter ref="A3:R218"/>
  <mergeCells count="14">
    <mergeCell ref="A1:R1"/>
    <mergeCell ref="A2:A3"/>
    <mergeCell ref="C2:C3"/>
    <mergeCell ref="E2:E3"/>
    <mergeCell ref="G2:G3"/>
    <mergeCell ref="I2:I3"/>
    <mergeCell ref="H2:H3"/>
    <mergeCell ref="D2:D3"/>
    <mergeCell ref="R2:R3"/>
    <mergeCell ref="K2:K3"/>
    <mergeCell ref="J2:J3"/>
    <mergeCell ref="F2:F3"/>
    <mergeCell ref="N2:Q2"/>
    <mergeCell ref="L2:L3"/>
  </mergeCells>
  <phoneticPr fontId="0" type="noConversion"/>
  <pageMargins left="0" right="0" top="0" bottom="0" header="0" footer="0"/>
  <pageSetup paperSize="9" scale="85"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'[1]NO WORK'!#REF!</xm:f>
          </x14:formula1>
          <xm:sqref>E66:F66 E60:F60 E61 E137:F137 J129:J137 E128:F128 E108:F110 F140 E142:F142 J108:J114 L156:L196 E145 J140:J196</xm:sqref>
        </x14:dataValidation>
        <x14:dataValidation type="list" allowBlank="1" showInputMessage="1" showErrorMessage="1">
          <x14:formula1>
            <xm:f>'[2]NO WORK'!#REF!</xm:f>
          </x14:formula1>
          <xm:sqref>E18:E19 E120 E122:E123 E117 E96 E102 E67 F129:F136 F49:F55 F58 E197:F218 J197:J218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0"/>
  <sheetViews>
    <sheetView workbookViewId="0">
      <selection activeCell="C1" sqref="C1"/>
    </sheetView>
  </sheetViews>
  <sheetFormatPr defaultColWidth="9.140625" defaultRowHeight="15"/>
  <cols>
    <col min="1" max="1" width="11.42578125" style="30" customWidth="1"/>
    <col min="2" max="2" width="12.85546875" style="30" customWidth="1"/>
    <col min="3" max="3" width="23" style="30" customWidth="1"/>
    <col min="4" max="4" width="18.5703125" style="30" customWidth="1"/>
    <col min="5" max="5" width="15.42578125" style="30" customWidth="1"/>
    <col min="6" max="6" width="22.85546875" style="30" customWidth="1"/>
    <col min="7" max="7" width="14.85546875" style="30" customWidth="1"/>
    <col min="8" max="8" width="9.140625" style="30"/>
    <col min="9" max="9" width="17.42578125" style="30" customWidth="1"/>
    <col min="10" max="10" width="9.140625" style="30"/>
    <col min="11" max="11" width="14" style="30" customWidth="1"/>
    <col min="12" max="12" width="9.140625" style="30"/>
    <col min="13" max="13" width="16.28515625" style="30" customWidth="1"/>
    <col min="14" max="14" width="34.85546875" style="30" customWidth="1"/>
    <col min="15" max="256" width="9.140625" style="30"/>
    <col min="257" max="257" width="11.42578125" style="30" customWidth="1"/>
    <col min="258" max="258" width="12.85546875" style="30" customWidth="1"/>
    <col min="259" max="259" width="23" style="30" customWidth="1"/>
    <col min="260" max="260" width="18.5703125" style="30" customWidth="1"/>
    <col min="261" max="261" width="15.42578125" style="30" customWidth="1"/>
    <col min="262" max="262" width="22.85546875" style="30" customWidth="1"/>
    <col min="263" max="263" width="14.85546875" style="30" customWidth="1"/>
    <col min="264" max="264" width="9.140625" style="30"/>
    <col min="265" max="265" width="17.42578125" style="30" customWidth="1"/>
    <col min="266" max="266" width="9.140625" style="30"/>
    <col min="267" max="267" width="14" style="30" customWidth="1"/>
    <col min="268" max="268" width="9.140625" style="30"/>
    <col min="269" max="269" width="16.28515625" style="30" customWidth="1"/>
    <col min="270" max="270" width="34.85546875" style="30" customWidth="1"/>
    <col min="271" max="512" width="9.140625" style="30"/>
    <col min="513" max="513" width="11.42578125" style="30" customWidth="1"/>
    <col min="514" max="514" width="12.85546875" style="30" customWidth="1"/>
    <col min="515" max="515" width="23" style="30" customWidth="1"/>
    <col min="516" max="516" width="18.5703125" style="30" customWidth="1"/>
    <col min="517" max="517" width="15.42578125" style="30" customWidth="1"/>
    <col min="518" max="518" width="22.85546875" style="30" customWidth="1"/>
    <col min="519" max="519" width="14.85546875" style="30" customWidth="1"/>
    <col min="520" max="520" width="9.140625" style="30"/>
    <col min="521" max="521" width="17.42578125" style="30" customWidth="1"/>
    <col min="522" max="522" width="9.140625" style="30"/>
    <col min="523" max="523" width="14" style="30" customWidth="1"/>
    <col min="524" max="524" width="9.140625" style="30"/>
    <col min="525" max="525" width="16.28515625" style="30" customWidth="1"/>
    <col min="526" max="526" width="34.85546875" style="30" customWidth="1"/>
    <col min="527" max="768" width="9.140625" style="30"/>
    <col min="769" max="769" width="11.42578125" style="30" customWidth="1"/>
    <col min="770" max="770" width="12.85546875" style="30" customWidth="1"/>
    <col min="771" max="771" width="23" style="30" customWidth="1"/>
    <col min="772" max="772" width="18.5703125" style="30" customWidth="1"/>
    <col min="773" max="773" width="15.42578125" style="30" customWidth="1"/>
    <col min="774" max="774" width="22.85546875" style="30" customWidth="1"/>
    <col min="775" max="775" width="14.85546875" style="30" customWidth="1"/>
    <col min="776" max="776" width="9.140625" style="30"/>
    <col min="777" max="777" width="17.42578125" style="30" customWidth="1"/>
    <col min="778" max="778" width="9.140625" style="30"/>
    <col min="779" max="779" width="14" style="30" customWidth="1"/>
    <col min="780" max="780" width="9.140625" style="30"/>
    <col min="781" max="781" width="16.28515625" style="30" customWidth="1"/>
    <col min="782" max="782" width="34.85546875" style="30" customWidth="1"/>
    <col min="783" max="1024" width="9.140625" style="30"/>
    <col min="1025" max="1025" width="11.42578125" style="30" customWidth="1"/>
    <col min="1026" max="1026" width="12.85546875" style="30" customWidth="1"/>
    <col min="1027" max="1027" width="23" style="30" customWidth="1"/>
    <col min="1028" max="1028" width="18.5703125" style="30" customWidth="1"/>
    <col min="1029" max="1029" width="15.42578125" style="30" customWidth="1"/>
    <col min="1030" max="1030" width="22.85546875" style="30" customWidth="1"/>
    <col min="1031" max="1031" width="14.85546875" style="30" customWidth="1"/>
    <col min="1032" max="1032" width="9.140625" style="30"/>
    <col min="1033" max="1033" width="17.42578125" style="30" customWidth="1"/>
    <col min="1034" max="1034" width="9.140625" style="30"/>
    <col min="1035" max="1035" width="14" style="30" customWidth="1"/>
    <col min="1036" max="1036" width="9.140625" style="30"/>
    <col min="1037" max="1037" width="16.28515625" style="30" customWidth="1"/>
    <col min="1038" max="1038" width="34.85546875" style="30" customWidth="1"/>
    <col min="1039" max="1280" width="9.140625" style="30"/>
    <col min="1281" max="1281" width="11.42578125" style="30" customWidth="1"/>
    <col min="1282" max="1282" width="12.85546875" style="30" customWidth="1"/>
    <col min="1283" max="1283" width="23" style="30" customWidth="1"/>
    <col min="1284" max="1284" width="18.5703125" style="30" customWidth="1"/>
    <col min="1285" max="1285" width="15.42578125" style="30" customWidth="1"/>
    <col min="1286" max="1286" width="22.85546875" style="30" customWidth="1"/>
    <col min="1287" max="1287" width="14.85546875" style="30" customWidth="1"/>
    <col min="1288" max="1288" width="9.140625" style="30"/>
    <col min="1289" max="1289" width="17.42578125" style="30" customWidth="1"/>
    <col min="1290" max="1290" width="9.140625" style="30"/>
    <col min="1291" max="1291" width="14" style="30" customWidth="1"/>
    <col min="1292" max="1292" width="9.140625" style="30"/>
    <col min="1293" max="1293" width="16.28515625" style="30" customWidth="1"/>
    <col min="1294" max="1294" width="34.85546875" style="30" customWidth="1"/>
    <col min="1295" max="1536" width="9.140625" style="30"/>
    <col min="1537" max="1537" width="11.42578125" style="30" customWidth="1"/>
    <col min="1538" max="1538" width="12.85546875" style="30" customWidth="1"/>
    <col min="1539" max="1539" width="23" style="30" customWidth="1"/>
    <col min="1540" max="1540" width="18.5703125" style="30" customWidth="1"/>
    <col min="1541" max="1541" width="15.42578125" style="30" customWidth="1"/>
    <col min="1542" max="1542" width="22.85546875" style="30" customWidth="1"/>
    <col min="1543" max="1543" width="14.85546875" style="30" customWidth="1"/>
    <col min="1544" max="1544" width="9.140625" style="30"/>
    <col min="1545" max="1545" width="17.42578125" style="30" customWidth="1"/>
    <col min="1546" max="1546" width="9.140625" style="30"/>
    <col min="1547" max="1547" width="14" style="30" customWidth="1"/>
    <col min="1548" max="1548" width="9.140625" style="30"/>
    <col min="1549" max="1549" width="16.28515625" style="30" customWidth="1"/>
    <col min="1550" max="1550" width="34.85546875" style="30" customWidth="1"/>
    <col min="1551" max="1792" width="9.140625" style="30"/>
    <col min="1793" max="1793" width="11.42578125" style="30" customWidth="1"/>
    <col min="1794" max="1794" width="12.85546875" style="30" customWidth="1"/>
    <col min="1795" max="1795" width="23" style="30" customWidth="1"/>
    <col min="1796" max="1796" width="18.5703125" style="30" customWidth="1"/>
    <col min="1797" max="1797" width="15.42578125" style="30" customWidth="1"/>
    <col min="1798" max="1798" width="22.85546875" style="30" customWidth="1"/>
    <col min="1799" max="1799" width="14.85546875" style="30" customWidth="1"/>
    <col min="1800" max="1800" width="9.140625" style="30"/>
    <col min="1801" max="1801" width="17.42578125" style="30" customWidth="1"/>
    <col min="1802" max="1802" width="9.140625" style="30"/>
    <col min="1803" max="1803" width="14" style="30" customWidth="1"/>
    <col min="1804" max="1804" width="9.140625" style="30"/>
    <col min="1805" max="1805" width="16.28515625" style="30" customWidth="1"/>
    <col min="1806" max="1806" width="34.85546875" style="30" customWidth="1"/>
    <col min="1807" max="2048" width="9.140625" style="30"/>
    <col min="2049" max="2049" width="11.42578125" style="30" customWidth="1"/>
    <col min="2050" max="2050" width="12.85546875" style="30" customWidth="1"/>
    <col min="2051" max="2051" width="23" style="30" customWidth="1"/>
    <col min="2052" max="2052" width="18.5703125" style="30" customWidth="1"/>
    <col min="2053" max="2053" width="15.42578125" style="30" customWidth="1"/>
    <col min="2054" max="2054" width="22.85546875" style="30" customWidth="1"/>
    <col min="2055" max="2055" width="14.85546875" style="30" customWidth="1"/>
    <col min="2056" max="2056" width="9.140625" style="30"/>
    <col min="2057" max="2057" width="17.42578125" style="30" customWidth="1"/>
    <col min="2058" max="2058" width="9.140625" style="30"/>
    <col min="2059" max="2059" width="14" style="30" customWidth="1"/>
    <col min="2060" max="2060" width="9.140625" style="30"/>
    <col min="2061" max="2061" width="16.28515625" style="30" customWidth="1"/>
    <col min="2062" max="2062" width="34.85546875" style="30" customWidth="1"/>
    <col min="2063" max="2304" width="9.140625" style="30"/>
    <col min="2305" max="2305" width="11.42578125" style="30" customWidth="1"/>
    <col min="2306" max="2306" width="12.85546875" style="30" customWidth="1"/>
    <col min="2307" max="2307" width="23" style="30" customWidth="1"/>
    <col min="2308" max="2308" width="18.5703125" style="30" customWidth="1"/>
    <col min="2309" max="2309" width="15.42578125" style="30" customWidth="1"/>
    <col min="2310" max="2310" width="22.85546875" style="30" customWidth="1"/>
    <col min="2311" max="2311" width="14.85546875" style="30" customWidth="1"/>
    <col min="2312" max="2312" width="9.140625" style="30"/>
    <col min="2313" max="2313" width="17.42578125" style="30" customWidth="1"/>
    <col min="2314" max="2314" width="9.140625" style="30"/>
    <col min="2315" max="2315" width="14" style="30" customWidth="1"/>
    <col min="2316" max="2316" width="9.140625" style="30"/>
    <col min="2317" max="2317" width="16.28515625" style="30" customWidth="1"/>
    <col min="2318" max="2318" width="34.85546875" style="30" customWidth="1"/>
    <col min="2319" max="2560" width="9.140625" style="30"/>
    <col min="2561" max="2561" width="11.42578125" style="30" customWidth="1"/>
    <col min="2562" max="2562" width="12.85546875" style="30" customWidth="1"/>
    <col min="2563" max="2563" width="23" style="30" customWidth="1"/>
    <col min="2564" max="2564" width="18.5703125" style="30" customWidth="1"/>
    <col min="2565" max="2565" width="15.42578125" style="30" customWidth="1"/>
    <col min="2566" max="2566" width="22.85546875" style="30" customWidth="1"/>
    <col min="2567" max="2567" width="14.85546875" style="30" customWidth="1"/>
    <col min="2568" max="2568" width="9.140625" style="30"/>
    <col min="2569" max="2569" width="17.42578125" style="30" customWidth="1"/>
    <col min="2570" max="2570" width="9.140625" style="30"/>
    <col min="2571" max="2571" width="14" style="30" customWidth="1"/>
    <col min="2572" max="2572" width="9.140625" style="30"/>
    <col min="2573" max="2573" width="16.28515625" style="30" customWidth="1"/>
    <col min="2574" max="2574" width="34.85546875" style="30" customWidth="1"/>
    <col min="2575" max="2816" width="9.140625" style="30"/>
    <col min="2817" max="2817" width="11.42578125" style="30" customWidth="1"/>
    <col min="2818" max="2818" width="12.85546875" style="30" customWidth="1"/>
    <col min="2819" max="2819" width="23" style="30" customWidth="1"/>
    <col min="2820" max="2820" width="18.5703125" style="30" customWidth="1"/>
    <col min="2821" max="2821" width="15.42578125" style="30" customWidth="1"/>
    <col min="2822" max="2822" width="22.85546875" style="30" customWidth="1"/>
    <col min="2823" max="2823" width="14.85546875" style="30" customWidth="1"/>
    <col min="2824" max="2824" width="9.140625" style="30"/>
    <col min="2825" max="2825" width="17.42578125" style="30" customWidth="1"/>
    <col min="2826" max="2826" width="9.140625" style="30"/>
    <col min="2827" max="2827" width="14" style="30" customWidth="1"/>
    <col min="2828" max="2828" width="9.140625" style="30"/>
    <col min="2829" max="2829" width="16.28515625" style="30" customWidth="1"/>
    <col min="2830" max="2830" width="34.85546875" style="30" customWidth="1"/>
    <col min="2831" max="3072" width="9.140625" style="30"/>
    <col min="3073" max="3073" width="11.42578125" style="30" customWidth="1"/>
    <col min="3074" max="3074" width="12.85546875" style="30" customWidth="1"/>
    <col min="3075" max="3075" width="23" style="30" customWidth="1"/>
    <col min="3076" max="3076" width="18.5703125" style="30" customWidth="1"/>
    <col min="3077" max="3077" width="15.42578125" style="30" customWidth="1"/>
    <col min="3078" max="3078" width="22.85546875" style="30" customWidth="1"/>
    <col min="3079" max="3079" width="14.85546875" style="30" customWidth="1"/>
    <col min="3080" max="3080" width="9.140625" style="30"/>
    <col min="3081" max="3081" width="17.42578125" style="30" customWidth="1"/>
    <col min="3082" max="3082" width="9.140625" style="30"/>
    <col min="3083" max="3083" width="14" style="30" customWidth="1"/>
    <col min="3084" max="3084" width="9.140625" style="30"/>
    <col min="3085" max="3085" width="16.28515625" style="30" customWidth="1"/>
    <col min="3086" max="3086" width="34.85546875" style="30" customWidth="1"/>
    <col min="3087" max="3328" width="9.140625" style="30"/>
    <col min="3329" max="3329" width="11.42578125" style="30" customWidth="1"/>
    <col min="3330" max="3330" width="12.85546875" style="30" customWidth="1"/>
    <col min="3331" max="3331" width="23" style="30" customWidth="1"/>
    <col min="3332" max="3332" width="18.5703125" style="30" customWidth="1"/>
    <col min="3333" max="3333" width="15.42578125" style="30" customWidth="1"/>
    <col min="3334" max="3334" width="22.85546875" style="30" customWidth="1"/>
    <col min="3335" max="3335" width="14.85546875" style="30" customWidth="1"/>
    <col min="3336" max="3336" width="9.140625" style="30"/>
    <col min="3337" max="3337" width="17.42578125" style="30" customWidth="1"/>
    <col min="3338" max="3338" width="9.140625" style="30"/>
    <col min="3339" max="3339" width="14" style="30" customWidth="1"/>
    <col min="3340" max="3340" width="9.140625" style="30"/>
    <col min="3341" max="3341" width="16.28515625" style="30" customWidth="1"/>
    <col min="3342" max="3342" width="34.85546875" style="30" customWidth="1"/>
    <col min="3343" max="3584" width="9.140625" style="30"/>
    <col min="3585" max="3585" width="11.42578125" style="30" customWidth="1"/>
    <col min="3586" max="3586" width="12.85546875" style="30" customWidth="1"/>
    <col min="3587" max="3587" width="23" style="30" customWidth="1"/>
    <col min="3588" max="3588" width="18.5703125" style="30" customWidth="1"/>
    <col min="3589" max="3589" width="15.42578125" style="30" customWidth="1"/>
    <col min="3590" max="3590" width="22.85546875" style="30" customWidth="1"/>
    <col min="3591" max="3591" width="14.85546875" style="30" customWidth="1"/>
    <col min="3592" max="3592" width="9.140625" style="30"/>
    <col min="3593" max="3593" width="17.42578125" style="30" customWidth="1"/>
    <col min="3594" max="3594" width="9.140625" style="30"/>
    <col min="3595" max="3595" width="14" style="30" customWidth="1"/>
    <col min="3596" max="3596" width="9.140625" style="30"/>
    <col min="3597" max="3597" width="16.28515625" style="30" customWidth="1"/>
    <col min="3598" max="3598" width="34.85546875" style="30" customWidth="1"/>
    <col min="3599" max="3840" width="9.140625" style="30"/>
    <col min="3841" max="3841" width="11.42578125" style="30" customWidth="1"/>
    <col min="3842" max="3842" width="12.85546875" style="30" customWidth="1"/>
    <col min="3843" max="3843" width="23" style="30" customWidth="1"/>
    <col min="3844" max="3844" width="18.5703125" style="30" customWidth="1"/>
    <col min="3845" max="3845" width="15.42578125" style="30" customWidth="1"/>
    <col min="3846" max="3846" width="22.85546875" style="30" customWidth="1"/>
    <col min="3847" max="3847" width="14.85546875" style="30" customWidth="1"/>
    <col min="3848" max="3848" width="9.140625" style="30"/>
    <col min="3849" max="3849" width="17.42578125" style="30" customWidth="1"/>
    <col min="3850" max="3850" width="9.140625" style="30"/>
    <col min="3851" max="3851" width="14" style="30" customWidth="1"/>
    <col min="3852" max="3852" width="9.140625" style="30"/>
    <col min="3853" max="3853" width="16.28515625" style="30" customWidth="1"/>
    <col min="3854" max="3854" width="34.85546875" style="30" customWidth="1"/>
    <col min="3855" max="4096" width="9.140625" style="30"/>
    <col min="4097" max="4097" width="11.42578125" style="30" customWidth="1"/>
    <col min="4098" max="4098" width="12.85546875" style="30" customWidth="1"/>
    <col min="4099" max="4099" width="23" style="30" customWidth="1"/>
    <col min="4100" max="4100" width="18.5703125" style="30" customWidth="1"/>
    <col min="4101" max="4101" width="15.42578125" style="30" customWidth="1"/>
    <col min="4102" max="4102" width="22.85546875" style="30" customWidth="1"/>
    <col min="4103" max="4103" width="14.85546875" style="30" customWidth="1"/>
    <col min="4104" max="4104" width="9.140625" style="30"/>
    <col min="4105" max="4105" width="17.42578125" style="30" customWidth="1"/>
    <col min="4106" max="4106" width="9.140625" style="30"/>
    <col min="4107" max="4107" width="14" style="30" customWidth="1"/>
    <col min="4108" max="4108" width="9.140625" style="30"/>
    <col min="4109" max="4109" width="16.28515625" style="30" customWidth="1"/>
    <col min="4110" max="4110" width="34.85546875" style="30" customWidth="1"/>
    <col min="4111" max="4352" width="9.140625" style="30"/>
    <col min="4353" max="4353" width="11.42578125" style="30" customWidth="1"/>
    <col min="4354" max="4354" width="12.85546875" style="30" customWidth="1"/>
    <col min="4355" max="4355" width="23" style="30" customWidth="1"/>
    <col min="4356" max="4356" width="18.5703125" style="30" customWidth="1"/>
    <col min="4357" max="4357" width="15.42578125" style="30" customWidth="1"/>
    <col min="4358" max="4358" width="22.85546875" style="30" customWidth="1"/>
    <col min="4359" max="4359" width="14.85546875" style="30" customWidth="1"/>
    <col min="4360" max="4360" width="9.140625" style="30"/>
    <col min="4361" max="4361" width="17.42578125" style="30" customWidth="1"/>
    <col min="4362" max="4362" width="9.140625" style="30"/>
    <col min="4363" max="4363" width="14" style="30" customWidth="1"/>
    <col min="4364" max="4364" width="9.140625" style="30"/>
    <col min="4365" max="4365" width="16.28515625" style="30" customWidth="1"/>
    <col min="4366" max="4366" width="34.85546875" style="30" customWidth="1"/>
    <col min="4367" max="4608" width="9.140625" style="30"/>
    <col min="4609" max="4609" width="11.42578125" style="30" customWidth="1"/>
    <col min="4610" max="4610" width="12.85546875" style="30" customWidth="1"/>
    <col min="4611" max="4611" width="23" style="30" customWidth="1"/>
    <col min="4612" max="4612" width="18.5703125" style="30" customWidth="1"/>
    <col min="4613" max="4613" width="15.42578125" style="30" customWidth="1"/>
    <col min="4614" max="4614" width="22.85546875" style="30" customWidth="1"/>
    <col min="4615" max="4615" width="14.85546875" style="30" customWidth="1"/>
    <col min="4616" max="4616" width="9.140625" style="30"/>
    <col min="4617" max="4617" width="17.42578125" style="30" customWidth="1"/>
    <col min="4618" max="4618" width="9.140625" style="30"/>
    <col min="4619" max="4619" width="14" style="30" customWidth="1"/>
    <col min="4620" max="4620" width="9.140625" style="30"/>
    <col min="4621" max="4621" width="16.28515625" style="30" customWidth="1"/>
    <col min="4622" max="4622" width="34.85546875" style="30" customWidth="1"/>
    <col min="4623" max="4864" width="9.140625" style="30"/>
    <col min="4865" max="4865" width="11.42578125" style="30" customWidth="1"/>
    <col min="4866" max="4866" width="12.85546875" style="30" customWidth="1"/>
    <col min="4867" max="4867" width="23" style="30" customWidth="1"/>
    <col min="4868" max="4868" width="18.5703125" style="30" customWidth="1"/>
    <col min="4869" max="4869" width="15.42578125" style="30" customWidth="1"/>
    <col min="4870" max="4870" width="22.85546875" style="30" customWidth="1"/>
    <col min="4871" max="4871" width="14.85546875" style="30" customWidth="1"/>
    <col min="4872" max="4872" width="9.140625" style="30"/>
    <col min="4873" max="4873" width="17.42578125" style="30" customWidth="1"/>
    <col min="4874" max="4874" width="9.140625" style="30"/>
    <col min="4875" max="4875" width="14" style="30" customWidth="1"/>
    <col min="4876" max="4876" width="9.140625" style="30"/>
    <col min="4877" max="4877" width="16.28515625" style="30" customWidth="1"/>
    <col min="4878" max="4878" width="34.85546875" style="30" customWidth="1"/>
    <col min="4879" max="5120" width="9.140625" style="30"/>
    <col min="5121" max="5121" width="11.42578125" style="30" customWidth="1"/>
    <col min="5122" max="5122" width="12.85546875" style="30" customWidth="1"/>
    <col min="5123" max="5123" width="23" style="30" customWidth="1"/>
    <col min="5124" max="5124" width="18.5703125" style="30" customWidth="1"/>
    <col min="5125" max="5125" width="15.42578125" style="30" customWidth="1"/>
    <col min="5126" max="5126" width="22.85546875" style="30" customWidth="1"/>
    <col min="5127" max="5127" width="14.85546875" style="30" customWidth="1"/>
    <col min="5128" max="5128" width="9.140625" style="30"/>
    <col min="5129" max="5129" width="17.42578125" style="30" customWidth="1"/>
    <col min="5130" max="5130" width="9.140625" style="30"/>
    <col min="5131" max="5131" width="14" style="30" customWidth="1"/>
    <col min="5132" max="5132" width="9.140625" style="30"/>
    <col min="5133" max="5133" width="16.28515625" style="30" customWidth="1"/>
    <col min="5134" max="5134" width="34.85546875" style="30" customWidth="1"/>
    <col min="5135" max="5376" width="9.140625" style="30"/>
    <col min="5377" max="5377" width="11.42578125" style="30" customWidth="1"/>
    <col min="5378" max="5378" width="12.85546875" style="30" customWidth="1"/>
    <col min="5379" max="5379" width="23" style="30" customWidth="1"/>
    <col min="5380" max="5380" width="18.5703125" style="30" customWidth="1"/>
    <col min="5381" max="5381" width="15.42578125" style="30" customWidth="1"/>
    <col min="5382" max="5382" width="22.85546875" style="30" customWidth="1"/>
    <col min="5383" max="5383" width="14.85546875" style="30" customWidth="1"/>
    <col min="5384" max="5384" width="9.140625" style="30"/>
    <col min="5385" max="5385" width="17.42578125" style="30" customWidth="1"/>
    <col min="5386" max="5386" width="9.140625" style="30"/>
    <col min="5387" max="5387" width="14" style="30" customWidth="1"/>
    <col min="5388" max="5388" width="9.140625" style="30"/>
    <col min="5389" max="5389" width="16.28515625" style="30" customWidth="1"/>
    <col min="5390" max="5390" width="34.85546875" style="30" customWidth="1"/>
    <col min="5391" max="5632" width="9.140625" style="30"/>
    <col min="5633" max="5633" width="11.42578125" style="30" customWidth="1"/>
    <col min="5634" max="5634" width="12.85546875" style="30" customWidth="1"/>
    <col min="5635" max="5635" width="23" style="30" customWidth="1"/>
    <col min="5636" max="5636" width="18.5703125" style="30" customWidth="1"/>
    <col min="5637" max="5637" width="15.42578125" style="30" customWidth="1"/>
    <col min="5638" max="5638" width="22.85546875" style="30" customWidth="1"/>
    <col min="5639" max="5639" width="14.85546875" style="30" customWidth="1"/>
    <col min="5640" max="5640" width="9.140625" style="30"/>
    <col min="5641" max="5641" width="17.42578125" style="30" customWidth="1"/>
    <col min="5642" max="5642" width="9.140625" style="30"/>
    <col min="5643" max="5643" width="14" style="30" customWidth="1"/>
    <col min="5644" max="5644" width="9.140625" style="30"/>
    <col min="5645" max="5645" width="16.28515625" style="30" customWidth="1"/>
    <col min="5646" max="5646" width="34.85546875" style="30" customWidth="1"/>
    <col min="5647" max="5888" width="9.140625" style="30"/>
    <col min="5889" max="5889" width="11.42578125" style="30" customWidth="1"/>
    <col min="5890" max="5890" width="12.85546875" style="30" customWidth="1"/>
    <col min="5891" max="5891" width="23" style="30" customWidth="1"/>
    <col min="5892" max="5892" width="18.5703125" style="30" customWidth="1"/>
    <col min="5893" max="5893" width="15.42578125" style="30" customWidth="1"/>
    <col min="5894" max="5894" width="22.85546875" style="30" customWidth="1"/>
    <col min="5895" max="5895" width="14.85546875" style="30" customWidth="1"/>
    <col min="5896" max="5896" width="9.140625" style="30"/>
    <col min="5897" max="5897" width="17.42578125" style="30" customWidth="1"/>
    <col min="5898" max="5898" width="9.140625" style="30"/>
    <col min="5899" max="5899" width="14" style="30" customWidth="1"/>
    <col min="5900" max="5900" width="9.140625" style="30"/>
    <col min="5901" max="5901" width="16.28515625" style="30" customWidth="1"/>
    <col min="5902" max="5902" width="34.85546875" style="30" customWidth="1"/>
    <col min="5903" max="6144" width="9.140625" style="30"/>
    <col min="6145" max="6145" width="11.42578125" style="30" customWidth="1"/>
    <col min="6146" max="6146" width="12.85546875" style="30" customWidth="1"/>
    <col min="6147" max="6147" width="23" style="30" customWidth="1"/>
    <col min="6148" max="6148" width="18.5703125" style="30" customWidth="1"/>
    <col min="6149" max="6149" width="15.42578125" style="30" customWidth="1"/>
    <col min="6150" max="6150" width="22.85546875" style="30" customWidth="1"/>
    <col min="6151" max="6151" width="14.85546875" style="30" customWidth="1"/>
    <col min="6152" max="6152" width="9.140625" style="30"/>
    <col min="6153" max="6153" width="17.42578125" style="30" customWidth="1"/>
    <col min="6154" max="6154" width="9.140625" style="30"/>
    <col min="6155" max="6155" width="14" style="30" customWidth="1"/>
    <col min="6156" max="6156" width="9.140625" style="30"/>
    <col min="6157" max="6157" width="16.28515625" style="30" customWidth="1"/>
    <col min="6158" max="6158" width="34.85546875" style="30" customWidth="1"/>
    <col min="6159" max="6400" width="9.140625" style="30"/>
    <col min="6401" max="6401" width="11.42578125" style="30" customWidth="1"/>
    <col min="6402" max="6402" width="12.85546875" style="30" customWidth="1"/>
    <col min="6403" max="6403" width="23" style="30" customWidth="1"/>
    <col min="6404" max="6404" width="18.5703125" style="30" customWidth="1"/>
    <col min="6405" max="6405" width="15.42578125" style="30" customWidth="1"/>
    <col min="6406" max="6406" width="22.85546875" style="30" customWidth="1"/>
    <col min="6407" max="6407" width="14.85546875" style="30" customWidth="1"/>
    <col min="6408" max="6408" width="9.140625" style="30"/>
    <col min="6409" max="6409" width="17.42578125" style="30" customWidth="1"/>
    <col min="6410" max="6410" width="9.140625" style="30"/>
    <col min="6411" max="6411" width="14" style="30" customWidth="1"/>
    <col min="6412" max="6412" width="9.140625" style="30"/>
    <col min="6413" max="6413" width="16.28515625" style="30" customWidth="1"/>
    <col min="6414" max="6414" width="34.85546875" style="30" customWidth="1"/>
    <col min="6415" max="6656" width="9.140625" style="30"/>
    <col min="6657" max="6657" width="11.42578125" style="30" customWidth="1"/>
    <col min="6658" max="6658" width="12.85546875" style="30" customWidth="1"/>
    <col min="6659" max="6659" width="23" style="30" customWidth="1"/>
    <col min="6660" max="6660" width="18.5703125" style="30" customWidth="1"/>
    <col min="6661" max="6661" width="15.42578125" style="30" customWidth="1"/>
    <col min="6662" max="6662" width="22.85546875" style="30" customWidth="1"/>
    <col min="6663" max="6663" width="14.85546875" style="30" customWidth="1"/>
    <col min="6664" max="6664" width="9.140625" style="30"/>
    <col min="6665" max="6665" width="17.42578125" style="30" customWidth="1"/>
    <col min="6666" max="6666" width="9.140625" style="30"/>
    <col min="6667" max="6667" width="14" style="30" customWidth="1"/>
    <col min="6668" max="6668" width="9.140625" style="30"/>
    <col min="6669" max="6669" width="16.28515625" style="30" customWidth="1"/>
    <col min="6670" max="6670" width="34.85546875" style="30" customWidth="1"/>
    <col min="6671" max="6912" width="9.140625" style="30"/>
    <col min="6913" max="6913" width="11.42578125" style="30" customWidth="1"/>
    <col min="6914" max="6914" width="12.85546875" style="30" customWidth="1"/>
    <col min="6915" max="6915" width="23" style="30" customWidth="1"/>
    <col min="6916" max="6916" width="18.5703125" style="30" customWidth="1"/>
    <col min="6917" max="6917" width="15.42578125" style="30" customWidth="1"/>
    <col min="6918" max="6918" width="22.85546875" style="30" customWidth="1"/>
    <col min="6919" max="6919" width="14.85546875" style="30" customWidth="1"/>
    <col min="6920" max="6920" width="9.140625" style="30"/>
    <col min="6921" max="6921" width="17.42578125" style="30" customWidth="1"/>
    <col min="6922" max="6922" width="9.140625" style="30"/>
    <col min="6923" max="6923" width="14" style="30" customWidth="1"/>
    <col min="6924" max="6924" width="9.140625" style="30"/>
    <col min="6925" max="6925" width="16.28515625" style="30" customWidth="1"/>
    <col min="6926" max="6926" width="34.85546875" style="30" customWidth="1"/>
    <col min="6927" max="7168" width="9.140625" style="30"/>
    <col min="7169" max="7169" width="11.42578125" style="30" customWidth="1"/>
    <col min="7170" max="7170" width="12.85546875" style="30" customWidth="1"/>
    <col min="7171" max="7171" width="23" style="30" customWidth="1"/>
    <col min="7172" max="7172" width="18.5703125" style="30" customWidth="1"/>
    <col min="7173" max="7173" width="15.42578125" style="30" customWidth="1"/>
    <col min="7174" max="7174" width="22.85546875" style="30" customWidth="1"/>
    <col min="7175" max="7175" width="14.85546875" style="30" customWidth="1"/>
    <col min="7176" max="7176" width="9.140625" style="30"/>
    <col min="7177" max="7177" width="17.42578125" style="30" customWidth="1"/>
    <col min="7178" max="7178" width="9.140625" style="30"/>
    <col min="7179" max="7179" width="14" style="30" customWidth="1"/>
    <col min="7180" max="7180" width="9.140625" style="30"/>
    <col min="7181" max="7181" width="16.28515625" style="30" customWidth="1"/>
    <col min="7182" max="7182" width="34.85546875" style="30" customWidth="1"/>
    <col min="7183" max="7424" width="9.140625" style="30"/>
    <col min="7425" max="7425" width="11.42578125" style="30" customWidth="1"/>
    <col min="7426" max="7426" width="12.85546875" style="30" customWidth="1"/>
    <col min="7427" max="7427" width="23" style="30" customWidth="1"/>
    <col min="7428" max="7428" width="18.5703125" style="30" customWidth="1"/>
    <col min="7429" max="7429" width="15.42578125" style="30" customWidth="1"/>
    <col min="7430" max="7430" width="22.85546875" style="30" customWidth="1"/>
    <col min="7431" max="7431" width="14.85546875" style="30" customWidth="1"/>
    <col min="7432" max="7432" width="9.140625" style="30"/>
    <col min="7433" max="7433" width="17.42578125" style="30" customWidth="1"/>
    <col min="7434" max="7434" width="9.140625" style="30"/>
    <col min="7435" max="7435" width="14" style="30" customWidth="1"/>
    <col min="7436" max="7436" width="9.140625" style="30"/>
    <col min="7437" max="7437" width="16.28515625" style="30" customWidth="1"/>
    <col min="7438" max="7438" width="34.85546875" style="30" customWidth="1"/>
    <col min="7439" max="7680" width="9.140625" style="30"/>
    <col min="7681" max="7681" width="11.42578125" style="30" customWidth="1"/>
    <col min="7682" max="7682" width="12.85546875" style="30" customWidth="1"/>
    <col min="7683" max="7683" width="23" style="30" customWidth="1"/>
    <col min="7684" max="7684" width="18.5703125" style="30" customWidth="1"/>
    <col min="7685" max="7685" width="15.42578125" style="30" customWidth="1"/>
    <col min="7686" max="7686" width="22.85546875" style="30" customWidth="1"/>
    <col min="7687" max="7687" width="14.85546875" style="30" customWidth="1"/>
    <col min="7688" max="7688" width="9.140625" style="30"/>
    <col min="7689" max="7689" width="17.42578125" style="30" customWidth="1"/>
    <col min="7690" max="7690" width="9.140625" style="30"/>
    <col min="7691" max="7691" width="14" style="30" customWidth="1"/>
    <col min="7692" max="7692" width="9.140625" style="30"/>
    <col min="7693" max="7693" width="16.28515625" style="30" customWidth="1"/>
    <col min="7694" max="7694" width="34.85546875" style="30" customWidth="1"/>
    <col min="7695" max="7936" width="9.140625" style="30"/>
    <col min="7937" max="7937" width="11.42578125" style="30" customWidth="1"/>
    <col min="7938" max="7938" width="12.85546875" style="30" customWidth="1"/>
    <col min="7939" max="7939" width="23" style="30" customWidth="1"/>
    <col min="7940" max="7940" width="18.5703125" style="30" customWidth="1"/>
    <col min="7941" max="7941" width="15.42578125" style="30" customWidth="1"/>
    <col min="7942" max="7942" width="22.85546875" style="30" customWidth="1"/>
    <col min="7943" max="7943" width="14.85546875" style="30" customWidth="1"/>
    <col min="7944" max="7944" width="9.140625" style="30"/>
    <col min="7945" max="7945" width="17.42578125" style="30" customWidth="1"/>
    <col min="7946" max="7946" width="9.140625" style="30"/>
    <col min="7947" max="7947" width="14" style="30" customWidth="1"/>
    <col min="7948" max="7948" width="9.140625" style="30"/>
    <col min="7949" max="7949" width="16.28515625" style="30" customWidth="1"/>
    <col min="7950" max="7950" width="34.85546875" style="30" customWidth="1"/>
    <col min="7951" max="8192" width="9.140625" style="30"/>
    <col min="8193" max="8193" width="11.42578125" style="30" customWidth="1"/>
    <col min="8194" max="8194" width="12.85546875" style="30" customWidth="1"/>
    <col min="8195" max="8195" width="23" style="30" customWidth="1"/>
    <col min="8196" max="8196" width="18.5703125" style="30" customWidth="1"/>
    <col min="8197" max="8197" width="15.42578125" style="30" customWidth="1"/>
    <col min="8198" max="8198" width="22.85546875" style="30" customWidth="1"/>
    <col min="8199" max="8199" width="14.85546875" style="30" customWidth="1"/>
    <col min="8200" max="8200" width="9.140625" style="30"/>
    <col min="8201" max="8201" width="17.42578125" style="30" customWidth="1"/>
    <col min="8202" max="8202" width="9.140625" style="30"/>
    <col min="8203" max="8203" width="14" style="30" customWidth="1"/>
    <col min="8204" max="8204" width="9.140625" style="30"/>
    <col min="8205" max="8205" width="16.28515625" style="30" customWidth="1"/>
    <col min="8206" max="8206" width="34.85546875" style="30" customWidth="1"/>
    <col min="8207" max="8448" width="9.140625" style="30"/>
    <col min="8449" max="8449" width="11.42578125" style="30" customWidth="1"/>
    <col min="8450" max="8450" width="12.85546875" style="30" customWidth="1"/>
    <col min="8451" max="8451" width="23" style="30" customWidth="1"/>
    <col min="8452" max="8452" width="18.5703125" style="30" customWidth="1"/>
    <col min="8453" max="8453" width="15.42578125" style="30" customWidth="1"/>
    <col min="8454" max="8454" width="22.85546875" style="30" customWidth="1"/>
    <col min="8455" max="8455" width="14.85546875" style="30" customWidth="1"/>
    <col min="8456" max="8456" width="9.140625" style="30"/>
    <col min="8457" max="8457" width="17.42578125" style="30" customWidth="1"/>
    <col min="8458" max="8458" width="9.140625" style="30"/>
    <col min="8459" max="8459" width="14" style="30" customWidth="1"/>
    <col min="8460" max="8460" width="9.140625" style="30"/>
    <col min="8461" max="8461" width="16.28515625" style="30" customWidth="1"/>
    <col min="8462" max="8462" width="34.85546875" style="30" customWidth="1"/>
    <col min="8463" max="8704" width="9.140625" style="30"/>
    <col min="8705" max="8705" width="11.42578125" style="30" customWidth="1"/>
    <col min="8706" max="8706" width="12.85546875" style="30" customWidth="1"/>
    <col min="8707" max="8707" width="23" style="30" customWidth="1"/>
    <col min="8708" max="8708" width="18.5703125" style="30" customWidth="1"/>
    <col min="8709" max="8709" width="15.42578125" style="30" customWidth="1"/>
    <col min="8710" max="8710" width="22.85546875" style="30" customWidth="1"/>
    <col min="8711" max="8711" width="14.85546875" style="30" customWidth="1"/>
    <col min="8712" max="8712" width="9.140625" style="30"/>
    <col min="8713" max="8713" width="17.42578125" style="30" customWidth="1"/>
    <col min="8714" max="8714" width="9.140625" style="30"/>
    <col min="8715" max="8715" width="14" style="30" customWidth="1"/>
    <col min="8716" max="8716" width="9.140625" style="30"/>
    <col min="8717" max="8717" width="16.28515625" style="30" customWidth="1"/>
    <col min="8718" max="8718" width="34.85546875" style="30" customWidth="1"/>
    <col min="8719" max="8960" width="9.140625" style="30"/>
    <col min="8961" max="8961" width="11.42578125" style="30" customWidth="1"/>
    <col min="8962" max="8962" width="12.85546875" style="30" customWidth="1"/>
    <col min="8963" max="8963" width="23" style="30" customWidth="1"/>
    <col min="8964" max="8964" width="18.5703125" style="30" customWidth="1"/>
    <col min="8965" max="8965" width="15.42578125" style="30" customWidth="1"/>
    <col min="8966" max="8966" width="22.85546875" style="30" customWidth="1"/>
    <col min="8967" max="8967" width="14.85546875" style="30" customWidth="1"/>
    <col min="8968" max="8968" width="9.140625" style="30"/>
    <col min="8969" max="8969" width="17.42578125" style="30" customWidth="1"/>
    <col min="8970" max="8970" width="9.140625" style="30"/>
    <col min="8971" max="8971" width="14" style="30" customWidth="1"/>
    <col min="8972" max="8972" width="9.140625" style="30"/>
    <col min="8973" max="8973" width="16.28515625" style="30" customWidth="1"/>
    <col min="8974" max="8974" width="34.85546875" style="30" customWidth="1"/>
    <col min="8975" max="9216" width="9.140625" style="30"/>
    <col min="9217" max="9217" width="11.42578125" style="30" customWidth="1"/>
    <col min="9218" max="9218" width="12.85546875" style="30" customWidth="1"/>
    <col min="9219" max="9219" width="23" style="30" customWidth="1"/>
    <col min="9220" max="9220" width="18.5703125" style="30" customWidth="1"/>
    <col min="9221" max="9221" width="15.42578125" style="30" customWidth="1"/>
    <col min="9222" max="9222" width="22.85546875" style="30" customWidth="1"/>
    <col min="9223" max="9223" width="14.85546875" style="30" customWidth="1"/>
    <col min="9224" max="9224" width="9.140625" style="30"/>
    <col min="9225" max="9225" width="17.42578125" style="30" customWidth="1"/>
    <col min="9226" max="9226" width="9.140625" style="30"/>
    <col min="9227" max="9227" width="14" style="30" customWidth="1"/>
    <col min="9228" max="9228" width="9.140625" style="30"/>
    <col min="9229" max="9229" width="16.28515625" style="30" customWidth="1"/>
    <col min="9230" max="9230" width="34.85546875" style="30" customWidth="1"/>
    <col min="9231" max="9472" width="9.140625" style="30"/>
    <col min="9473" max="9473" width="11.42578125" style="30" customWidth="1"/>
    <col min="9474" max="9474" width="12.85546875" style="30" customWidth="1"/>
    <col min="9475" max="9475" width="23" style="30" customWidth="1"/>
    <col min="9476" max="9476" width="18.5703125" style="30" customWidth="1"/>
    <col min="9477" max="9477" width="15.42578125" style="30" customWidth="1"/>
    <col min="9478" max="9478" width="22.85546875" style="30" customWidth="1"/>
    <col min="9479" max="9479" width="14.85546875" style="30" customWidth="1"/>
    <col min="9480" max="9480" width="9.140625" style="30"/>
    <col min="9481" max="9481" width="17.42578125" style="30" customWidth="1"/>
    <col min="9482" max="9482" width="9.140625" style="30"/>
    <col min="9483" max="9483" width="14" style="30" customWidth="1"/>
    <col min="9484" max="9484" width="9.140625" style="30"/>
    <col min="9485" max="9485" width="16.28515625" style="30" customWidth="1"/>
    <col min="9486" max="9486" width="34.85546875" style="30" customWidth="1"/>
    <col min="9487" max="9728" width="9.140625" style="30"/>
    <col min="9729" max="9729" width="11.42578125" style="30" customWidth="1"/>
    <col min="9730" max="9730" width="12.85546875" style="30" customWidth="1"/>
    <col min="9731" max="9731" width="23" style="30" customWidth="1"/>
    <col min="9732" max="9732" width="18.5703125" style="30" customWidth="1"/>
    <col min="9733" max="9733" width="15.42578125" style="30" customWidth="1"/>
    <col min="9734" max="9734" width="22.85546875" style="30" customWidth="1"/>
    <col min="9735" max="9735" width="14.85546875" style="30" customWidth="1"/>
    <col min="9736" max="9736" width="9.140625" style="30"/>
    <col min="9737" max="9737" width="17.42578125" style="30" customWidth="1"/>
    <col min="9738" max="9738" width="9.140625" style="30"/>
    <col min="9739" max="9739" width="14" style="30" customWidth="1"/>
    <col min="9740" max="9740" width="9.140625" style="30"/>
    <col min="9741" max="9741" width="16.28515625" style="30" customWidth="1"/>
    <col min="9742" max="9742" width="34.85546875" style="30" customWidth="1"/>
    <col min="9743" max="9984" width="9.140625" style="30"/>
    <col min="9985" max="9985" width="11.42578125" style="30" customWidth="1"/>
    <col min="9986" max="9986" width="12.85546875" style="30" customWidth="1"/>
    <col min="9987" max="9987" width="23" style="30" customWidth="1"/>
    <col min="9988" max="9988" width="18.5703125" style="30" customWidth="1"/>
    <col min="9989" max="9989" width="15.42578125" style="30" customWidth="1"/>
    <col min="9990" max="9990" width="22.85546875" style="30" customWidth="1"/>
    <col min="9991" max="9991" width="14.85546875" style="30" customWidth="1"/>
    <col min="9992" max="9992" width="9.140625" style="30"/>
    <col min="9993" max="9993" width="17.42578125" style="30" customWidth="1"/>
    <col min="9994" max="9994" width="9.140625" style="30"/>
    <col min="9995" max="9995" width="14" style="30" customWidth="1"/>
    <col min="9996" max="9996" width="9.140625" style="30"/>
    <col min="9997" max="9997" width="16.28515625" style="30" customWidth="1"/>
    <col min="9998" max="9998" width="34.85546875" style="30" customWidth="1"/>
    <col min="9999" max="10240" width="9.140625" style="30"/>
    <col min="10241" max="10241" width="11.42578125" style="30" customWidth="1"/>
    <col min="10242" max="10242" width="12.85546875" style="30" customWidth="1"/>
    <col min="10243" max="10243" width="23" style="30" customWidth="1"/>
    <col min="10244" max="10244" width="18.5703125" style="30" customWidth="1"/>
    <col min="10245" max="10245" width="15.42578125" style="30" customWidth="1"/>
    <col min="10246" max="10246" width="22.85546875" style="30" customWidth="1"/>
    <col min="10247" max="10247" width="14.85546875" style="30" customWidth="1"/>
    <col min="10248" max="10248" width="9.140625" style="30"/>
    <col min="10249" max="10249" width="17.42578125" style="30" customWidth="1"/>
    <col min="10250" max="10250" width="9.140625" style="30"/>
    <col min="10251" max="10251" width="14" style="30" customWidth="1"/>
    <col min="10252" max="10252" width="9.140625" style="30"/>
    <col min="10253" max="10253" width="16.28515625" style="30" customWidth="1"/>
    <col min="10254" max="10254" width="34.85546875" style="30" customWidth="1"/>
    <col min="10255" max="10496" width="9.140625" style="30"/>
    <col min="10497" max="10497" width="11.42578125" style="30" customWidth="1"/>
    <col min="10498" max="10498" width="12.85546875" style="30" customWidth="1"/>
    <col min="10499" max="10499" width="23" style="30" customWidth="1"/>
    <col min="10500" max="10500" width="18.5703125" style="30" customWidth="1"/>
    <col min="10501" max="10501" width="15.42578125" style="30" customWidth="1"/>
    <col min="10502" max="10502" width="22.85546875" style="30" customWidth="1"/>
    <col min="10503" max="10503" width="14.85546875" style="30" customWidth="1"/>
    <col min="10504" max="10504" width="9.140625" style="30"/>
    <col min="10505" max="10505" width="17.42578125" style="30" customWidth="1"/>
    <col min="10506" max="10506" width="9.140625" style="30"/>
    <col min="10507" max="10507" width="14" style="30" customWidth="1"/>
    <col min="10508" max="10508" width="9.140625" style="30"/>
    <col min="10509" max="10509" width="16.28515625" style="30" customWidth="1"/>
    <col min="10510" max="10510" width="34.85546875" style="30" customWidth="1"/>
    <col min="10511" max="10752" width="9.140625" style="30"/>
    <col min="10753" max="10753" width="11.42578125" style="30" customWidth="1"/>
    <col min="10754" max="10754" width="12.85546875" style="30" customWidth="1"/>
    <col min="10755" max="10755" width="23" style="30" customWidth="1"/>
    <col min="10756" max="10756" width="18.5703125" style="30" customWidth="1"/>
    <col min="10757" max="10757" width="15.42578125" style="30" customWidth="1"/>
    <col min="10758" max="10758" width="22.85546875" style="30" customWidth="1"/>
    <col min="10759" max="10759" width="14.85546875" style="30" customWidth="1"/>
    <col min="10760" max="10760" width="9.140625" style="30"/>
    <col min="10761" max="10761" width="17.42578125" style="30" customWidth="1"/>
    <col min="10762" max="10762" width="9.140625" style="30"/>
    <col min="10763" max="10763" width="14" style="30" customWidth="1"/>
    <col min="10764" max="10764" width="9.140625" style="30"/>
    <col min="10765" max="10765" width="16.28515625" style="30" customWidth="1"/>
    <col min="10766" max="10766" width="34.85546875" style="30" customWidth="1"/>
    <col min="10767" max="11008" width="9.140625" style="30"/>
    <col min="11009" max="11009" width="11.42578125" style="30" customWidth="1"/>
    <col min="11010" max="11010" width="12.85546875" style="30" customWidth="1"/>
    <col min="11011" max="11011" width="23" style="30" customWidth="1"/>
    <col min="11012" max="11012" width="18.5703125" style="30" customWidth="1"/>
    <col min="11013" max="11013" width="15.42578125" style="30" customWidth="1"/>
    <col min="11014" max="11014" width="22.85546875" style="30" customWidth="1"/>
    <col min="11015" max="11015" width="14.85546875" style="30" customWidth="1"/>
    <col min="11016" max="11016" width="9.140625" style="30"/>
    <col min="11017" max="11017" width="17.42578125" style="30" customWidth="1"/>
    <col min="11018" max="11018" width="9.140625" style="30"/>
    <col min="11019" max="11019" width="14" style="30" customWidth="1"/>
    <col min="11020" max="11020" width="9.140625" style="30"/>
    <col min="11021" max="11021" width="16.28515625" style="30" customWidth="1"/>
    <col min="11022" max="11022" width="34.85546875" style="30" customWidth="1"/>
    <col min="11023" max="11264" width="9.140625" style="30"/>
    <col min="11265" max="11265" width="11.42578125" style="30" customWidth="1"/>
    <col min="11266" max="11266" width="12.85546875" style="30" customWidth="1"/>
    <col min="11267" max="11267" width="23" style="30" customWidth="1"/>
    <col min="11268" max="11268" width="18.5703125" style="30" customWidth="1"/>
    <col min="11269" max="11269" width="15.42578125" style="30" customWidth="1"/>
    <col min="11270" max="11270" width="22.85546875" style="30" customWidth="1"/>
    <col min="11271" max="11271" width="14.85546875" style="30" customWidth="1"/>
    <col min="11272" max="11272" width="9.140625" style="30"/>
    <col min="11273" max="11273" width="17.42578125" style="30" customWidth="1"/>
    <col min="11274" max="11274" width="9.140625" style="30"/>
    <col min="11275" max="11275" width="14" style="30" customWidth="1"/>
    <col min="11276" max="11276" width="9.140625" style="30"/>
    <col min="11277" max="11277" width="16.28515625" style="30" customWidth="1"/>
    <col min="11278" max="11278" width="34.85546875" style="30" customWidth="1"/>
    <col min="11279" max="11520" width="9.140625" style="30"/>
    <col min="11521" max="11521" width="11.42578125" style="30" customWidth="1"/>
    <col min="11522" max="11522" width="12.85546875" style="30" customWidth="1"/>
    <col min="11523" max="11523" width="23" style="30" customWidth="1"/>
    <col min="11524" max="11524" width="18.5703125" style="30" customWidth="1"/>
    <col min="11525" max="11525" width="15.42578125" style="30" customWidth="1"/>
    <col min="11526" max="11526" width="22.85546875" style="30" customWidth="1"/>
    <col min="11527" max="11527" width="14.85546875" style="30" customWidth="1"/>
    <col min="11528" max="11528" width="9.140625" style="30"/>
    <col min="11529" max="11529" width="17.42578125" style="30" customWidth="1"/>
    <col min="11530" max="11530" width="9.140625" style="30"/>
    <col min="11531" max="11531" width="14" style="30" customWidth="1"/>
    <col min="11532" max="11532" width="9.140625" style="30"/>
    <col min="11533" max="11533" width="16.28515625" style="30" customWidth="1"/>
    <col min="11534" max="11534" width="34.85546875" style="30" customWidth="1"/>
    <col min="11535" max="11776" width="9.140625" style="30"/>
    <col min="11777" max="11777" width="11.42578125" style="30" customWidth="1"/>
    <col min="11778" max="11778" width="12.85546875" style="30" customWidth="1"/>
    <col min="11779" max="11779" width="23" style="30" customWidth="1"/>
    <col min="11780" max="11780" width="18.5703125" style="30" customWidth="1"/>
    <col min="11781" max="11781" width="15.42578125" style="30" customWidth="1"/>
    <col min="11782" max="11782" width="22.85546875" style="30" customWidth="1"/>
    <col min="11783" max="11783" width="14.85546875" style="30" customWidth="1"/>
    <col min="11784" max="11784" width="9.140625" style="30"/>
    <col min="11785" max="11785" width="17.42578125" style="30" customWidth="1"/>
    <col min="11786" max="11786" width="9.140625" style="30"/>
    <col min="11787" max="11787" width="14" style="30" customWidth="1"/>
    <col min="11788" max="11788" width="9.140625" style="30"/>
    <col min="11789" max="11789" width="16.28515625" style="30" customWidth="1"/>
    <col min="11790" max="11790" width="34.85546875" style="30" customWidth="1"/>
    <col min="11791" max="12032" width="9.140625" style="30"/>
    <col min="12033" max="12033" width="11.42578125" style="30" customWidth="1"/>
    <col min="12034" max="12034" width="12.85546875" style="30" customWidth="1"/>
    <col min="12035" max="12035" width="23" style="30" customWidth="1"/>
    <col min="12036" max="12036" width="18.5703125" style="30" customWidth="1"/>
    <col min="12037" max="12037" width="15.42578125" style="30" customWidth="1"/>
    <col min="12038" max="12038" width="22.85546875" style="30" customWidth="1"/>
    <col min="12039" max="12039" width="14.85546875" style="30" customWidth="1"/>
    <col min="12040" max="12040" width="9.140625" style="30"/>
    <col min="12041" max="12041" width="17.42578125" style="30" customWidth="1"/>
    <col min="12042" max="12042" width="9.140625" style="30"/>
    <col min="12043" max="12043" width="14" style="30" customWidth="1"/>
    <col min="12044" max="12044" width="9.140625" style="30"/>
    <col min="12045" max="12045" width="16.28515625" style="30" customWidth="1"/>
    <col min="12046" max="12046" width="34.85546875" style="30" customWidth="1"/>
    <col min="12047" max="12288" width="9.140625" style="30"/>
    <col min="12289" max="12289" width="11.42578125" style="30" customWidth="1"/>
    <col min="12290" max="12290" width="12.85546875" style="30" customWidth="1"/>
    <col min="12291" max="12291" width="23" style="30" customWidth="1"/>
    <col min="12292" max="12292" width="18.5703125" style="30" customWidth="1"/>
    <col min="12293" max="12293" width="15.42578125" style="30" customWidth="1"/>
    <col min="12294" max="12294" width="22.85546875" style="30" customWidth="1"/>
    <col min="12295" max="12295" width="14.85546875" style="30" customWidth="1"/>
    <col min="12296" max="12296" width="9.140625" style="30"/>
    <col min="12297" max="12297" width="17.42578125" style="30" customWidth="1"/>
    <col min="12298" max="12298" width="9.140625" style="30"/>
    <col min="12299" max="12299" width="14" style="30" customWidth="1"/>
    <col min="12300" max="12300" width="9.140625" style="30"/>
    <col min="12301" max="12301" width="16.28515625" style="30" customWidth="1"/>
    <col min="12302" max="12302" width="34.85546875" style="30" customWidth="1"/>
    <col min="12303" max="12544" width="9.140625" style="30"/>
    <col min="12545" max="12545" width="11.42578125" style="30" customWidth="1"/>
    <col min="12546" max="12546" width="12.85546875" style="30" customWidth="1"/>
    <col min="12547" max="12547" width="23" style="30" customWidth="1"/>
    <col min="12548" max="12548" width="18.5703125" style="30" customWidth="1"/>
    <col min="12549" max="12549" width="15.42578125" style="30" customWidth="1"/>
    <col min="12550" max="12550" width="22.85546875" style="30" customWidth="1"/>
    <col min="12551" max="12551" width="14.85546875" style="30" customWidth="1"/>
    <col min="12552" max="12552" width="9.140625" style="30"/>
    <col min="12553" max="12553" width="17.42578125" style="30" customWidth="1"/>
    <col min="12554" max="12554" width="9.140625" style="30"/>
    <col min="12555" max="12555" width="14" style="30" customWidth="1"/>
    <col min="12556" max="12556" width="9.140625" style="30"/>
    <col min="12557" max="12557" width="16.28515625" style="30" customWidth="1"/>
    <col min="12558" max="12558" width="34.85546875" style="30" customWidth="1"/>
    <col min="12559" max="12800" width="9.140625" style="30"/>
    <col min="12801" max="12801" width="11.42578125" style="30" customWidth="1"/>
    <col min="12802" max="12802" width="12.85546875" style="30" customWidth="1"/>
    <col min="12803" max="12803" width="23" style="30" customWidth="1"/>
    <col min="12804" max="12804" width="18.5703125" style="30" customWidth="1"/>
    <col min="12805" max="12805" width="15.42578125" style="30" customWidth="1"/>
    <col min="12806" max="12806" width="22.85546875" style="30" customWidth="1"/>
    <col min="12807" max="12807" width="14.85546875" style="30" customWidth="1"/>
    <col min="12808" max="12808" width="9.140625" style="30"/>
    <col min="12809" max="12809" width="17.42578125" style="30" customWidth="1"/>
    <col min="12810" max="12810" width="9.140625" style="30"/>
    <col min="12811" max="12811" width="14" style="30" customWidth="1"/>
    <col min="12812" max="12812" width="9.140625" style="30"/>
    <col min="12813" max="12813" width="16.28515625" style="30" customWidth="1"/>
    <col min="12814" max="12814" width="34.85546875" style="30" customWidth="1"/>
    <col min="12815" max="13056" width="9.140625" style="30"/>
    <col min="13057" max="13057" width="11.42578125" style="30" customWidth="1"/>
    <col min="13058" max="13058" width="12.85546875" style="30" customWidth="1"/>
    <col min="13059" max="13059" width="23" style="30" customWidth="1"/>
    <col min="13060" max="13060" width="18.5703125" style="30" customWidth="1"/>
    <col min="13061" max="13061" width="15.42578125" style="30" customWidth="1"/>
    <col min="13062" max="13062" width="22.85546875" style="30" customWidth="1"/>
    <col min="13063" max="13063" width="14.85546875" style="30" customWidth="1"/>
    <col min="13064" max="13064" width="9.140625" style="30"/>
    <col min="13065" max="13065" width="17.42578125" style="30" customWidth="1"/>
    <col min="13066" max="13066" width="9.140625" style="30"/>
    <col min="13067" max="13067" width="14" style="30" customWidth="1"/>
    <col min="13068" max="13068" width="9.140625" style="30"/>
    <col min="13069" max="13069" width="16.28515625" style="30" customWidth="1"/>
    <col min="13070" max="13070" width="34.85546875" style="30" customWidth="1"/>
    <col min="13071" max="13312" width="9.140625" style="30"/>
    <col min="13313" max="13313" width="11.42578125" style="30" customWidth="1"/>
    <col min="13314" max="13314" width="12.85546875" style="30" customWidth="1"/>
    <col min="13315" max="13315" width="23" style="30" customWidth="1"/>
    <col min="13316" max="13316" width="18.5703125" style="30" customWidth="1"/>
    <col min="13317" max="13317" width="15.42578125" style="30" customWidth="1"/>
    <col min="13318" max="13318" width="22.85546875" style="30" customWidth="1"/>
    <col min="13319" max="13319" width="14.85546875" style="30" customWidth="1"/>
    <col min="13320" max="13320" width="9.140625" style="30"/>
    <col min="13321" max="13321" width="17.42578125" style="30" customWidth="1"/>
    <col min="13322" max="13322" width="9.140625" style="30"/>
    <col min="13323" max="13323" width="14" style="30" customWidth="1"/>
    <col min="13324" max="13324" width="9.140625" style="30"/>
    <col min="13325" max="13325" width="16.28515625" style="30" customWidth="1"/>
    <col min="13326" max="13326" width="34.85546875" style="30" customWidth="1"/>
    <col min="13327" max="13568" width="9.140625" style="30"/>
    <col min="13569" max="13569" width="11.42578125" style="30" customWidth="1"/>
    <col min="13570" max="13570" width="12.85546875" style="30" customWidth="1"/>
    <col min="13571" max="13571" width="23" style="30" customWidth="1"/>
    <col min="13572" max="13572" width="18.5703125" style="30" customWidth="1"/>
    <col min="13573" max="13573" width="15.42578125" style="30" customWidth="1"/>
    <col min="13574" max="13574" width="22.85546875" style="30" customWidth="1"/>
    <col min="13575" max="13575" width="14.85546875" style="30" customWidth="1"/>
    <col min="13576" max="13576" width="9.140625" style="30"/>
    <col min="13577" max="13577" width="17.42578125" style="30" customWidth="1"/>
    <col min="13578" max="13578" width="9.140625" style="30"/>
    <col min="13579" max="13579" width="14" style="30" customWidth="1"/>
    <col min="13580" max="13580" width="9.140625" style="30"/>
    <col min="13581" max="13581" width="16.28515625" style="30" customWidth="1"/>
    <col min="13582" max="13582" width="34.85546875" style="30" customWidth="1"/>
    <col min="13583" max="13824" width="9.140625" style="30"/>
    <col min="13825" max="13825" width="11.42578125" style="30" customWidth="1"/>
    <col min="13826" max="13826" width="12.85546875" style="30" customWidth="1"/>
    <col min="13827" max="13827" width="23" style="30" customWidth="1"/>
    <col min="13828" max="13828" width="18.5703125" style="30" customWidth="1"/>
    <col min="13829" max="13829" width="15.42578125" style="30" customWidth="1"/>
    <col min="13830" max="13830" width="22.85546875" style="30" customWidth="1"/>
    <col min="13831" max="13831" width="14.85546875" style="30" customWidth="1"/>
    <col min="13832" max="13832" width="9.140625" style="30"/>
    <col min="13833" max="13833" width="17.42578125" style="30" customWidth="1"/>
    <col min="13834" max="13834" width="9.140625" style="30"/>
    <col min="13835" max="13835" width="14" style="30" customWidth="1"/>
    <col min="13836" max="13836" width="9.140625" style="30"/>
    <col min="13837" max="13837" width="16.28515625" style="30" customWidth="1"/>
    <col min="13838" max="13838" width="34.85546875" style="30" customWidth="1"/>
    <col min="13839" max="14080" width="9.140625" style="30"/>
    <col min="14081" max="14081" width="11.42578125" style="30" customWidth="1"/>
    <col min="14082" max="14082" width="12.85546875" style="30" customWidth="1"/>
    <col min="14083" max="14083" width="23" style="30" customWidth="1"/>
    <col min="14084" max="14084" width="18.5703125" style="30" customWidth="1"/>
    <col min="14085" max="14085" width="15.42578125" style="30" customWidth="1"/>
    <col min="14086" max="14086" width="22.85546875" style="30" customWidth="1"/>
    <col min="14087" max="14087" width="14.85546875" style="30" customWidth="1"/>
    <col min="14088" max="14088" width="9.140625" style="30"/>
    <col min="14089" max="14089" width="17.42578125" style="30" customWidth="1"/>
    <col min="14090" max="14090" width="9.140625" style="30"/>
    <col min="14091" max="14091" width="14" style="30" customWidth="1"/>
    <col min="14092" max="14092" width="9.140625" style="30"/>
    <col min="14093" max="14093" width="16.28515625" style="30" customWidth="1"/>
    <col min="14094" max="14094" width="34.85546875" style="30" customWidth="1"/>
    <col min="14095" max="14336" width="9.140625" style="30"/>
    <col min="14337" max="14337" width="11.42578125" style="30" customWidth="1"/>
    <col min="14338" max="14338" width="12.85546875" style="30" customWidth="1"/>
    <col min="14339" max="14339" width="23" style="30" customWidth="1"/>
    <col min="14340" max="14340" width="18.5703125" style="30" customWidth="1"/>
    <col min="14341" max="14341" width="15.42578125" style="30" customWidth="1"/>
    <col min="14342" max="14342" width="22.85546875" style="30" customWidth="1"/>
    <col min="14343" max="14343" width="14.85546875" style="30" customWidth="1"/>
    <col min="14344" max="14344" width="9.140625" style="30"/>
    <col min="14345" max="14345" width="17.42578125" style="30" customWidth="1"/>
    <col min="14346" max="14346" width="9.140625" style="30"/>
    <col min="14347" max="14347" width="14" style="30" customWidth="1"/>
    <col min="14348" max="14348" width="9.140625" style="30"/>
    <col min="14349" max="14349" width="16.28515625" style="30" customWidth="1"/>
    <col min="14350" max="14350" width="34.85546875" style="30" customWidth="1"/>
    <col min="14351" max="14592" width="9.140625" style="30"/>
    <col min="14593" max="14593" width="11.42578125" style="30" customWidth="1"/>
    <col min="14594" max="14594" width="12.85546875" style="30" customWidth="1"/>
    <col min="14595" max="14595" width="23" style="30" customWidth="1"/>
    <col min="14596" max="14596" width="18.5703125" style="30" customWidth="1"/>
    <col min="14597" max="14597" width="15.42578125" style="30" customWidth="1"/>
    <col min="14598" max="14598" width="22.85546875" style="30" customWidth="1"/>
    <col min="14599" max="14599" width="14.85546875" style="30" customWidth="1"/>
    <col min="14600" max="14600" width="9.140625" style="30"/>
    <col min="14601" max="14601" width="17.42578125" style="30" customWidth="1"/>
    <col min="14602" max="14602" width="9.140625" style="30"/>
    <col min="14603" max="14603" width="14" style="30" customWidth="1"/>
    <col min="14604" max="14604" width="9.140625" style="30"/>
    <col min="14605" max="14605" width="16.28515625" style="30" customWidth="1"/>
    <col min="14606" max="14606" width="34.85546875" style="30" customWidth="1"/>
    <col min="14607" max="14848" width="9.140625" style="30"/>
    <col min="14849" max="14849" width="11.42578125" style="30" customWidth="1"/>
    <col min="14850" max="14850" width="12.85546875" style="30" customWidth="1"/>
    <col min="14851" max="14851" width="23" style="30" customWidth="1"/>
    <col min="14852" max="14852" width="18.5703125" style="30" customWidth="1"/>
    <col min="14853" max="14853" width="15.42578125" style="30" customWidth="1"/>
    <col min="14854" max="14854" width="22.85546875" style="30" customWidth="1"/>
    <col min="14855" max="14855" width="14.85546875" style="30" customWidth="1"/>
    <col min="14856" max="14856" width="9.140625" style="30"/>
    <col min="14857" max="14857" width="17.42578125" style="30" customWidth="1"/>
    <col min="14858" max="14858" width="9.140625" style="30"/>
    <col min="14859" max="14859" width="14" style="30" customWidth="1"/>
    <col min="14860" max="14860" width="9.140625" style="30"/>
    <col min="14861" max="14861" width="16.28515625" style="30" customWidth="1"/>
    <col min="14862" max="14862" width="34.85546875" style="30" customWidth="1"/>
    <col min="14863" max="15104" width="9.140625" style="30"/>
    <col min="15105" max="15105" width="11.42578125" style="30" customWidth="1"/>
    <col min="15106" max="15106" width="12.85546875" style="30" customWidth="1"/>
    <col min="15107" max="15107" width="23" style="30" customWidth="1"/>
    <col min="15108" max="15108" width="18.5703125" style="30" customWidth="1"/>
    <col min="15109" max="15109" width="15.42578125" style="30" customWidth="1"/>
    <col min="15110" max="15110" width="22.85546875" style="30" customWidth="1"/>
    <col min="15111" max="15111" width="14.85546875" style="30" customWidth="1"/>
    <col min="15112" max="15112" width="9.140625" style="30"/>
    <col min="15113" max="15113" width="17.42578125" style="30" customWidth="1"/>
    <col min="15114" max="15114" width="9.140625" style="30"/>
    <col min="15115" max="15115" width="14" style="30" customWidth="1"/>
    <col min="15116" max="15116" width="9.140625" style="30"/>
    <col min="15117" max="15117" width="16.28515625" style="30" customWidth="1"/>
    <col min="15118" max="15118" width="34.85546875" style="30" customWidth="1"/>
    <col min="15119" max="15360" width="9.140625" style="30"/>
    <col min="15361" max="15361" width="11.42578125" style="30" customWidth="1"/>
    <col min="15362" max="15362" width="12.85546875" style="30" customWidth="1"/>
    <col min="15363" max="15363" width="23" style="30" customWidth="1"/>
    <col min="15364" max="15364" width="18.5703125" style="30" customWidth="1"/>
    <col min="15365" max="15365" width="15.42578125" style="30" customWidth="1"/>
    <col min="15366" max="15366" width="22.85546875" style="30" customWidth="1"/>
    <col min="15367" max="15367" width="14.85546875" style="30" customWidth="1"/>
    <col min="15368" max="15368" width="9.140625" style="30"/>
    <col min="15369" max="15369" width="17.42578125" style="30" customWidth="1"/>
    <col min="15370" max="15370" width="9.140625" style="30"/>
    <col min="15371" max="15371" width="14" style="30" customWidth="1"/>
    <col min="15372" max="15372" width="9.140625" style="30"/>
    <col min="15373" max="15373" width="16.28515625" style="30" customWidth="1"/>
    <col min="15374" max="15374" width="34.85546875" style="30" customWidth="1"/>
    <col min="15375" max="15616" width="9.140625" style="30"/>
    <col min="15617" max="15617" width="11.42578125" style="30" customWidth="1"/>
    <col min="15618" max="15618" width="12.85546875" style="30" customWidth="1"/>
    <col min="15619" max="15619" width="23" style="30" customWidth="1"/>
    <col min="15620" max="15620" width="18.5703125" style="30" customWidth="1"/>
    <col min="15621" max="15621" width="15.42578125" style="30" customWidth="1"/>
    <col min="15622" max="15622" width="22.85546875" style="30" customWidth="1"/>
    <col min="15623" max="15623" width="14.85546875" style="30" customWidth="1"/>
    <col min="15624" max="15624" width="9.140625" style="30"/>
    <col min="15625" max="15625" width="17.42578125" style="30" customWidth="1"/>
    <col min="15626" max="15626" width="9.140625" style="30"/>
    <col min="15627" max="15627" width="14" style="30" customWidth="1"/>
    <col min="15628" max="15628" width="9.140625" style="30"/>
    <col min="15629" max="15629" width="16.28515625" style="30" customWidth="1"/>
    <col min="15630" max="15630" width="34.85546875" style="30" customWidth="1"/>
    <col min="15631" max="15872" width="9.140625" style="30"/>
    <col min="15873" max="15873" width="11.42578125" style="30" customWidth="1"/>
    <col min="15874" max="15874" width="12.85546875" style="30" customWidth="1"/>
    <col min="15875" max="15875" width="23" style="30" customWidth="1"/>
    <col min="15876" max="15876" width="18.5703125" style="30" customWidth="1"/>
    <col min="15877" max="15877" width="15.42578125" style="30" customWidth="1"/>
    <col min="15878" max="15878" width="22.85546875" style="30" customWidth="1"/>
    <col min="15879" max="15879" width="14.85546875" style="30" customWidth="1"/>
    <col min="15880" max="15880" width="9.140625" style="30"/>
    <col min="15881" max="15881" width="17.42578125" style="30" customWidth="1"/>
    <col min="15882" max="15882" width="9.140625" style="30"/>
    <col min="15883" max="15883" width="14" style="30" customWidth="1"/>
    <col min="15884" max="15884" width="9.140625" style="30"/>
    <col min="15885" max="15885" width="16.28515625" style="30" customWidth="1"/>
    <col min="15886" max="15886" width="34.85546875" style="30" customWidth="1"/>
    <col min="15887" max="16128" width="9.140625" style="30"/>
    <col min="16129" max="16129" width="11.42578125" style="30" customWidth="1"/>
    <col min="16130" max="16130" width="12.85546875" style="30" customWidth="1"/>
    <col min="16131" max="16131" width="23" style="30" customWidth="1"/>
    <col min="16132" max="16132" width="18.5703125" style="30" customWidth="1"/>
    <col min="16133" max="16133" width="15.42578125" style="30" customWidth="1"/>
    <col min="16134" max="16134" width="22.85546875" style="30" customWidth="1"/>
    <col min="16135" max="16135" width="14.85546875" style="30" customWidth="1"/>
    <col min="16136" max="16136" width="9.140625" style="30"/>
    <col min="16137" max="16137" width="17.42578125" style="30" customWidth="1"/>
    <col min="16138" max="16138" width="9.140625" style="30"/>
    <col min="16139" max="16139" width="14" style="30" customWidth="1"/>
    <col min="16140" max="16140" width="9.140625" style="30"/>
    <col min="16141" max="16141" width="16.28515625" style="30" customWidth="1"/>
    <col min="16142" max="16142" width="34.85546875" style="30" customWidth="1"/>
    <col min="16143" max="16384" width="9.140625" style="30"/>
  </cols>
  <sheetData>
    <row r="1" spans="1:14" ht="45">
      <c r="A1" s="29" t="s">
        <v>756</v>
      </c>
      <c r="B1" s="29" t="s">
        <v>757</v>
      </c>
      <c r="C1" s="29" t="s">
        <v>758</v>
      </c>
      <c r="D1" s="29" t="s">
        <v>759</v>
      </c>
      <c r="E1" s="29" t="s">
        <v>760</v>
      </c>
      <c r="F1" s="29" t="s">
        <v>761</v>
      </c>
      <c r="G1" s="29" t="s">
        <v>762</v>
      </c>
      <c r="H1" s="29" t="s">
        <v>132</v>
      </c>
      <c r="I1" s="29" t="s">
        <v>763</v>
      </c>
      <c r="J1" s="29" t="s">
        <v>764</v>
      </c>
      <c r="K1" s="29" t="s">
        <v>765</v>
      </c>
      <c r="L1" s="29" t="s">
        <v>766</v>
      </c>
      <c r="M1" s="29" t="s">
        <v>768</v>
      </c>
      <c r="N1" s="29" t="s">
        <v>0</v>
      </c>
    </row>
    <row r="2" spans="1:14" ht="195">
      <c r="A2" s="3" t="s">
        <v>65</v>
      </c>
      <c r="B2" s="3" t="s">
        <v>1388</v>
      </c>
      <c r="C2" s="3" t="s">
        <v>1389</v>
      </c>
      <c r="D2" s="3" t="s">
        <v>1390</v>
      </c>
      <c r="E2" s="3">
        <v>204885874</v>
      </c>
      <c r="F2" s="3" t="s">
        <v>1391</v>
      </c>
      <c r="G2" s="3" t="s">
        <v>1392</v>
      </c>
      <c r="H2" s="3" t="s">
        <v>117</v>
      </c>
      <c r="I2" s="3" t="s">
        <v>1393</v>
      </c>
      <c r="J2" s="3" t="s">
        <v>778</v>
      </c>
      <c r="K2" s="3"/>
      <c r="L2" s="3" t="s">
        <v>778</v>
      </c>
      <c r="M2" s="3"/>
      <c r="N2" s="3" t="s">
        <v>1394</v>
      </c>
    </row>
    <row r="3" spans="1:14" ht="60">
      <c r="A3" s="3" t="s">
        <v>65</v>
      </c>
      <c r="B3" s="3" t="s">
        <v>1395</v>
      </c>
      <c r="C3" s="3" t="s">
        <v>1396</v>
      </c>
      <c r="D3" s="3" t="s">
        <v>31</v>
      </c>
      <c r="E3" s="3">
        <v>200273088</v>
      </c>
      <c r="F3" s="3" t="s">
        <v>1397</v>
      </c>
      <c r="G3" s="3" t="s">
        <v>1398</v>
      </c>
      <c r="H3" s="3" t="s">
        <v>63</v>
      </c>
      <c r="I3" s="3"/>
      <c r="J3" s="3" t="s">
        <v>778</v>
      </c>
      <c r="K3" s="3"/>
      <c r="L3" s="3" t="s">
        <v>778</v>
      </c>
      <c r="M3" s="3"/>
      <c r="N3" s="3" t="s">
        <v>1399</v>
      </c>
    </row>
    <row r="4" spans="1:14" ht="315">
      <c r="A4" s="3" t="s">
        <v>65</v>
      </c>
      <c r="B4" s="3" t="s">
        <v>1395</v>
      </c>
      <c r="C4" s="3" t="s">
        <v>569</v>
      </c>
      <c r="D4" s="3" t="s">
        <v>22</v>
      </c>
      <c r="E4" s="3">
        <v>406073902</v>
      </c>
      <c r="F4" s="3" t="s">
        <v>1400</v>
      </c>
      <c r="G4" s="3" t="s">
        <v>570</v>
      </c>
      <c r="H4" s="3" t="s">
        <v>778</v>
      </c>
      <c r="I4" s="3"/>
      <c r="J4" s="3" t="s">
        <v>778</v>
      </c>
      <c r="K4" s="3"/>
      <c r="L4" s="3" t="s">
        <v>778</v>
      </c>
      <c r="M4" s="3"/>
      <c r="N4" s="3" t="s">
        <v>1401</v>
      </c>
    </row>
    <row r="5" spans="1:14" ht="180">
      <c r="A5" s="3" t="s">
        <v>65</v>
      </c>
      <c r="B5" s="3" t="s">
        <v>1402</v>
      </c>
      <c r="C5" s="3" t="s">
        <v>262</v>
      </c>
      <c r="D5" s="3" t="s">
        <v>1403</v>
      </c>
      <c r="E5" s="3">
        <v>404460187</v>
      </c>
      <c r="F5" s="3" t="s">
        <v>1404</v>
      </c>
      <c r="G5" s="3" t="s">
        <v>1405</v>
      </c>
      <c r="H5" s="3" t="s">
        <v>778</v>
      </c>
      <c r="I5" s="3"/>
      <c r="J5" s="3" t="s">
        <v>778</v>
      </c>
      <c r="K5" s="3"/>
      <c r="L5" s="3" t="s">
        <v>778</v>
      </c>
      <c r="M5" s="3"/>
      <c r="N5" s="3" t="s">
        <v>1406</v>
      </c>
    </row>
    <row r="6" spans="1:14" ht="60">
      <c r="A6" s="3" t="s">
        <v>65</v>
      </c>
      <c r="B6" s="3" t="s">
        <v>1407</v>
      </c>
      <c r="C6" s="3" t="s">
        <v>1408</v>
      </c>
      <c r="D6" s="3" t="s">
        <v>36</v>
      </c>
      <c r="E6" s="3">
        <v>206337604</v>
      </c>
      <c r="F6" s="3" t="s">
        <v>1409</v>
      </c>
      <c r="G6" s="3" t="s">
        <v>1410</v>
      </c>
      <c r="H6" s="3" t="s">
        <v>778</v>
      </c>
      <c r="I6" s="3"/>
      <c r="J6" s="3" t="s">
        <v>63</v>
      </c>
      <c r="K6" s="3"/>
      <c r="L6" s="3" t="s">
        <v>63</v>
      </c>
      <c r="M6" s="3"/>
      <c r="N6" s="3" t="s">
        <v>1411</v>
      </c>
    </row>
    <row r="7" spans="1:14" ht="90">
      <c r="A7" s="3" t="s">
        <v>65</v>
      </c>
      <c r="B7" s="3" t="s">
        <v>1412</v>
      </c>
      <c r="C7" s="3" t="s">
        <v>1408</v>
      </c>
      <c r="D7" s="3" t="s">
        <v>36</v>
      </c>
      <c r="E7" s="3">
        <v>206337604</v>
      </c>
      <c r="F7" s="3" t="s">
        <v>1413</v>
      </c>
      <c r="G7" s="3" t="s">
        <v>1410</v>
      </c>
      <c r="H7" s="3" t="s">
        <v>778</v>
      </c>
      <c r="I7" s="3"/>
      <c r="J7" s="3" t="s">
        <v>778</v>
      </c>
      <c r="K7" s="3"/>
      <c r="L7" s="3" t="s">
        <v>778</v>
      </c>
      <c r="M7" s="3"/>
      <c r="N7" s="3" t="s">
        <v>1414</v>
      </c>
    </row>
    <row r="8" spans="1:14" ht="270">
      <c r="A8" s="3" t="s">
        <v>65</v>
      </c>
      <c r="B8" s="3" t="s">
        <v>1415</v>
      </c>
      <c r="C8" s="3" t="s">
        <v>1416</v>
      </c>
      <c r="D8" s="3" t="s">
        <v>27</v>
      </c>
      <c r="E8" s="3">
        <v>439863649</v>
      </c>
      <c r="F8" s="3" t="s">
        <v>1417</v>
      </c>
      <c r="G8" s="3" t="s">
        <v>1418</v>
      </c>
      <c r="H8" s="3" t="s">
        <v>778</v>
      </c>
      <c r="I8" s="3"/>
      <c r="J8" s="3" t="s">
        <v>778</v>
      </c>
      <c r="K8" s="3"/>
      <c r="L8" s="3" t="s">
        <v>778</v>
      </c>
      <c r="M8" s="3"/>
      <c r="N8" s="3" t="s">
        <v>1419</v>
      </c>
    </row>
    <row r="9" spans="1:14" ht="90">
      <c r="A9" s="3" t="s">
        <v>65</v>
      </c>
      <c r="B9" s="3" t="s">
        <v>1420</v>
      </c>
      <c r="C9" s="3" t="s">
        <v>1421</v>
      </c>
      <c r="D9" s="3" t="s">
        <v>35</v>
      </c>
      <c r="E9" s="3">
        <v>404952618</v>
      </c>
      <c r="F9" s="3" t="s">
        <v>1422</v>
      </c>
      <c r="G9" s="3" t="s">
        <v>1423</v>
      </c>
      <c r="H9" s="3" t="s">
        <v>117</v>
      </c>
      <c r="I9" s="3" t="s">
        <v>1424</v>
      </c>
      <c r="J9" s="3" t="s">
        <v>778</v>
      </c>
      <c r="K9" s="3"/>
      <c r="L9" s="3" t="s">
        <v>778</v>
      </c>
      <c r="M9" s="3" t="s">
        <v>1425</v>
      </c>
      <c r="N9" s="3" t="s">
        <v>1426</v>
      </c>
    </row>
    <row r="10" spans="1:14" ht="240">
      <c r="A10" s="3" t="s">
        <v>65</v>
      </c>
      <c r="B10" s="3" t="s">
        <v>1427</v>
      </c>
      <c r="C10" s="3" t="s">
        <v>561</v>
      </c>
      <c r="D10" s="3" t="s">
        <v>14</v>
      </c>
      <c r="E10" s="3">
        <v>406235104</v>
      </c>
      <c r="F10" s="3" t="s">
        <v>1428</v>
      </c>
      <c r="G10" s="3" t="s">
        <v>562</v>
      </c>
      <c r="H10" s="3" t="s">
        <v>778</v>
      </c>
      <c r="I10" s="3"/>
      <c r="J10" s="3" t="s">
        <v>63</v>
      </c>
      <c r="K10" s="3"/>
      <c r="L10" s="3" t="s">
        <v>778</v>
      </c>
      <c r="M10" s="3"/>
      <c r="N10" s="3" t="s">
        <v>1429</v>
      </c>
    </row>
    <row r="11" spans="1:14" ht="210">
      <c r="A11" s="3" t="s">
        <v>65</v>
      </c>
      <c r="B11" s="3" t="s">
        <v>1427</v>
      </c>
      <c r="C11" s="3" t="s">
        <v>1430</v>
      </c>
      <c r="D11" s="3" t="s">
        <v>27</v>
      </c>
      <c r="E11" s="3">
        <v>438116030</v>
      </c>
      <c r="F11" s="3"/>
      <c r="G11" s="3" t="s">
        <v>1431</v>
      </c>
      <c r="H11" s="3" t="s">
        <v>778</v>
      </c>
      <c r="I11" s="3"/>
      <c r="J11" s="3" t="s">
        <v>778</v>
      </c>
      <c r="K11" s="3"/>
      <c r="L11" s="3" t="s">
        <v>778</v>
      </c>
      <c r="M11" s="3"/>
      <c r="N11" s="3" t="s">
        <v>1432</v>
      </c>
    </row>
    <row r="12" spans="1:14" ht="255">
      <c r="A12" s="3" t="s">
        <v>65</v>
      </c>
      <c r="B12" s="3" t="s">
        <v>1427</v>
      </c>
      <c r="C12" s="3" t="s">
        <v>1433</v>
      </c>
      <c r="D12" s="3" t="s">
        <v>27</v>
      </c>
      <c r="E12" s="3">
        <v>400226108</v>
      </c>
      <c r="F12" s="3"/>
      <c r="G12" s="3" t="s">
        <v>1434</v>
      </c>
      <c r="H12" s="3" t="s">
        <v>778</v>
      </c>
      <c r="I12" s="3"/>
      <c r="J12" s="3" t="s">
        <v>778</v>
      </c>
      <c r="K12" s="3"/>
      <c r="L12" s="3" t="s">
        <v>778</v>
      </c>
      <c r="M12" s="3"/>
      <c r="N12" s="3" t="s">
        <v>1435</v>
      </c>
    </row>
    <row r="13" spans="1:14" ht="195">
      <c r="A13" s="3" t="s">
        <v>65</v>
      </c>
      <c r="B13" s="3" t="s">
        <v>1427</v>
      </c>
      <c r="C13" s="3" t="s">
        <v>1436</v>
      </c>
      <c r="D13" s="3" t="s">
        <v>27</v>
      </c>
      <c r="E13" s="3">
        <v>447862938</v>
      </c>
      <c r="F13" s="3"/>
      <c r="G13" s="3" t="s">
        <v>1437</v>
      </c>
      <c r="H13" s="3" t="s">
        <v>778</v>
      </c>
      <c r="I13" s="3"/>
      <c r="J13" s="3" t="s">
        <v>778</v>
      </c>
      <c r="K13" s="3"/>
      <c r="L13" s="3" t="s">
        <v>778</v>
      </c>
      <c r="M13" s="3"/>
      <c r="N13" s="3" t="s">
        <v>1438</v>
      </c>
    </row>
    <row r="14" spans="1:14" ht="45">
      <c r="A14" s="3" t="s">
        <v>65</v>
      </c>
      <c r="B14" s="3" t="s">
        <v>1427</v>
      </c>
      <c r="C14" s="3" t="s">
        <v>1416</v>
      </c>
      <c r="D14" s="3" t="s">
        <v>27</v>
      </c>
      <c r="E14" s="3">
        <v>439863649</v>
      </c>
      <c r="F14" s="3" t="s">
        <v>1417</v>
      </c>
      <c r="G14" s="3" t="s">
        <v>1418</v>
      </c>
      <c r="H14" s="3" t="s">
        <v>778</v>
      </c>
      <c r="I14" s="3"/>
      <c r="J14" s="3" t="s">
        <v>778</v>
      </c>
      <c r="K14" s="3"/>
      <c r="L14" s="3" t="s">
        <v>778</v>
      </c>
      <c r="M14" s="3"/>
      <c r="N14" s="3"/>
    </row>
    <row r="15" spans="1:14" ht="165">
      <c r="A15" s="3" t="s">
        <v>65</v>
      </c>
      <c r="B15" s="3" t="s">
        <v>1439</v>
      </c>
      <c r="C15" s="3" t="s">
        <v>1440</v>
      </c>
      <c r="D15" s="3" t="s">
        <v>11</v>
      </c>
      <c r="E15" s="3">
        <v>209437536</v>
      </c>
      <c r="F15" s="3" t="s">
        <v>1441</v>
      </c>
      <c r="G15" s="3" t="s">
        <v>1442</v>
      </c>
      <c r="H15" s="3" t="s">
        <v>117</v>
      </c>
      <c r="I15" s="3" t="s">
        <v>1443</v>
      </c>
      <c r="J15" s="3" t="s">
        <v>778</v>
      </c>
      <c r="K15" s="3"/>
      <c r="L15" s="3" t="s">
        <v>778</v>
      </c>
      <c r="M15" s="3"/>
      <c r="N15" s="3" t="s">
        <v>1444</v>
      </c>
    </row>
    <row r="16" spans="1:14" ht="165">
      <c r="A16" s="3" t="s">
        <v>65</v>
      </c>
      <c r="B16" s="3" t="s">
        <v>1439</v>
      </c>
      <c r="C16" s="3" t="s">
        <v>1730</v>
      </c>
      <c r="D16" s="3" t="s">
        <v>11</v>
      </c>
      <c r="E16" s="3" t="s">
        <v>1729</v>
      </c>
      <c r="F16" s="3" t="s">
        <v>1445</v>
      </c>
      <c r="G16" s="3" t="s">
        <v>1446</v>
      </c>
      <c r="H16" s="3" t="s">
        <v>778</v>
      </c>
      <c r="I16" s="3"/>
      <c r="J16" s="3" t="s">
        <v>778</v>
      </c>
      <c r="K16" s="3"/>
      <c r="L16" s="3" t="s">
        <v>778</v>
      </c>
      <c r="M16" s="3"/>
      <c r="N16" s="3" t="s">
        <v>1447</v>
      </c>
    </row>
    <row r="17" spans="1:14" ht="150">
      <c r="A17" s="3" t="s">
        <v>65</v>
      </c>
      <c r="B17" s="3" t="s">
        <v>1439</v>
      </c>
      <c r="C17" s="3" t="s">
        <v>1730</v>
      </c>
      <c r="D17" s="3" t="s">
        <v>11</v>
      </c>
      <c r="E17" s="3" t="s">
        <v>1729</v>
      </c>
      <c r="F17" s="3" t="s">
        <v>1448</v>
      </c>
      <c r="G17" s="3" t="s">
        <v>1449</v>
      </c>
      <c r="H17" s="3" t="s">
        <v>778</v>
      </c>
      <c r="I17" s="3"/>
      <c r="J17" s="3" t="s">
        <v>778</v>
      </c>
      <c r="K17" s="3"/>
      <c r="L17" s="3" t="s">
        <v>778</v>
      </c>
      <c r="M17" s="3"/>
      <c r="N17" s="3" t="s">
        <v>1450</v>
      </c>
    </row>
    <row r="18" spans="1:14" ht="360">
      <c r="A18" s="3" t="s">
        <v>65</v>
      </c>
      <c r="B18" s="3" t="s">
        <v>1451</v>
      </c>
      <c r="C18" s="3" t="s">
        <v>1452</v>
      </c>
      <c r="D18" s="3" t="s">
        <v>1277</v>
      </c>
      <c r="E18" s="3">
        <v>204560581</v>
      </c>
      <c r="F18" s="3" t="s">
        <v>1453</v>
      </c>
      <c r="G18" s="3" t="s">
        <v>1454</v>
      </c>
      <c r="H18" s="3" t="s">
        <v>778</v>
      </c>
      <c r="I18" s="3"/>
      <c r="J18" s="3" t="s">
        <v>778</v>
      </c>
      <c r="K18" s="3" t="s">
        <v>1455</v>
      </c>
      <c r="L18" s="3" t="s">
        <v>778</v>
      </c>
      <c r="M18" s="3"/>
      <c r="N18" s="3" t="s">
        <v>1456</v>
      </c>
    </row>
    <row r="19" spans="1:14" ht="409.5">
      <c r="A19" s="3" t="s">
        <v>65</v>
      </c>
      <c r="B19" s="3" t="s">
        <v>1457</v>
      </c>
      <c r="C19" s="3" t="s">
        <v>1458</v>
      </c>
      <c r="D19" s="3" t="s">
        <v>14</v>
      </c>
      <c r="E19" s="3">
        <v>400054506</v>
      </c>
      <c r="F19" s="3" t="s">
        <v>1459</v>
      </c>
      <c r="G19" s="3" t="s">
        <v>1460</v>
      </c>
      <c r="H19" s="3" t="s">
        <v>778</v>
      </c>
      <c r="I19" s="3"/>
      <c r="J19" s="3" t="s">
        <v>778</v>
      </c>
      <c r="K19" s="3" t="s">
        <v>1461</v>
      </c>
      <c r="L19" s="3" t="s">
        <v>778</v>
      </c>
      <c r="M19" s="3"/>
      <c r="N19" s="3" t="s">
        <v>1462</v>
      </c>
    </row>
    <row r="20" spans="1:14" ht="255">
      <c r="A20" s="3" t="s">
        <v>65</v>
      </c>
      <c r="B20" s="3" t="s">
        <v>1463</v>
      </c>
      <c r="C20" s="3" t="s">
        <v>605</v>
      </c>
      <c r="D20" s="3" t="s">
        <v>39</v>
      </c>
      <c r="E20" s="3">
        <v>206347960</v>
      </c>
      <c r="F20" s="3" t="s">
        <v>1464</v>
      </c>
      <c r="G20" s="3" t="s">
        <v>606</v>
      </c>
      <c r="H20" s="3" t="s">
        <v>778</v>
      </c>
      <c r="I20" s="3"/>
      <c r="J20" s="3" t="s">
        <v>778</v>
      </c>
      <c r="K20" s="3"/>
      <c r="L20" s="3" t="s">
        <v>778</v>
      </c>
      <c r="M20" s="3"/>
      <c r="N20" s="3" t="s">
        <v>1465</v>
      </c>
    </row>
    <row r="21" spans="1:14" ht="75">
      <c r="A21" s="3" t="s">
        <v>65</v>
      </c>
      <c r="B21" s="3" t="s">
        <v>1439</v>
      </c>
      <c r="C21" s="3" t="s">
        <v>605</v>
      </c>
      <c r="D21" s="3" t="s">
        <v>39</v>
      </c>
      <c r="E21" s="3">
        <v>206347960</v>
      </c>
      <c r="F21" s="3" t="s">
        <v>1466</v>
      </c>
      <c r="G21" s="3" t="s">
        <v>606</v>
      </c>
      <c r="H21" s="3" t="s">
        <v>778</v>
      </c>
      <c r="I21" s="3"/>
      <c r="J21" s="3" t="s">
        <v>63</v>
      </c>
      <c r="K21" s="3"/>
      <c r="L21" s="3" t="s">
        <v>778</v>
      </c>
      <c r="M21" s="3"/>
      <c r="N21" s="3"/>
    </row>
    <row r="22" spans="1:14" ht="120">
      <c r="A22" s="3" t="s">
        <v>65</v>
      </c>
      <c r="B22" s="3" t="s">
        <v>1451</v>
      </c>
      <c r="C22" s="3" t="s">
        <v>1286</v>
      </c>
      <c r="D22" s="3" t="s">
        <v>35</v>
      </c>
      <c r="E22" s="3">
        <v>400019788</v>
      </c>
      <c r="F22" s="3" t="s">
        <v>1467</v>
      </c>
      <c r="G22" s="3" t="s">
        <v>1468</v>
      </c>
      <c r="H22" s="3" t="s">
        <v>778</v>
      </c>
      <c r="I22" s="3"/>
      <c r="J22" s="3" t="s">
        <v>778</v>
      </c>
      <c r="K22" s="3"/>
      <c r="L22" s="3" t="s">
        <v>778</v>
      </c>
      <c r="M22" s="3"/>
      <c r="N22" s="3" t="s">
        <v>1469</v>
      </c>
    </row>
    <row r="23" spans="1:14" ht="135">
      <c r="A23" s="3" t="s">
        <v>65</v>
      </c>
      <c r="B23" s="3" t="s">
        <v>1470</v>
      </c>
      <c r="C23" s="3" t="s">
        <v>1286</v>
      </c>
      <c r="D23" s="3" t="s">
        <v>35</v>
      </c>
      <c r="E23" s="3">
        <v>400019788</v>
      </c>
      <c r="F23" s="3" t="s">
        <v>1467</v>
      </c>
      <c r="G23" s="3" t="s">
        <v>1468</v>
      </c>
      <c r="H23" s="3" t="s">
        <v>778</v>
      </c>
      <c r="I23" s="3"/>
      <c r="J23" s="3" t="s">
        <v>778</v>
      </c>
      <c r="K23" s="3"/>
      <c r="L23" s="3" t="s">
        <v>778</v>
      </c>
      <c r="M23" s="3"/>
      <c r="N23" s="3" t="s">
        <v>1471</v>
      </c>
    </row>
    <row r="24" spans="1:14" ht="315">
      <c r="A24" s="3" t="s">
        <v>65</v>
      </c>
      <c r="B24" s="3" t="s">
        <v>1472</v>
      </c>
      <c r="C24" s="3" t="s">
        <v>1408</v>
      </c>
      <c r="D24" s="3" t="s">
        <v>36</v>
      </c>
      <c r="E24" s="3">
        <v>206337604</v>
      </c>
      <c r="F24" s="3" t="s">
        <v>1473</v>
      </c>
      <c r="G24" s="3" t="s">
        <v>1410</v>
      </c>
      <c r="H24" s="3" t="s">
        <v>778</v>
      </c>
      <c r="I24" s="3"/>
      <c r="J24" s="3" t="s">
        <v>778</v>
      </c>
      <c r="K24" s="3"/>
      <c r="L24" s="3" t="s">
        <v>778</v>
      </c>
      <c r="M24" s="3" t="s">
        <v>1474</v>
      </c>
      <c r="N24" s="3" t="s">
        <v>1475</v>
      </c>
    </row>
    <row r="25" spans="1:14" ht="60">
      <c r="A25" s="3" t="s">
        <v>65</v>
      </c>
      <c r="B25" s="3" t="s">
        <v>1472</v>
      </c>
      <c r="C25" s="3" t="s">
        <v>1286</v>
      </c>
      <c r="D25" s="3" t="s">
        <v>35</v>
      </c>
      <c r="E25" s="3">
        <v>400019788</v>
      </c>
      <c r="F25" s="3" t="s">
        <v>1467</v>
      </c>
      <c r="G25" s="3" t="s">
        <v>1468</v>
      </c>
      <c r="H25" s="3" t="s">
        <v>778</v>
      </c>
      <c r="I25" s="3"/>
      <c r="J25" s="3" t="s">
        <v>63</v>
      </c>
      <c r="K25" s="3"/>
      <c r="L25" s="3" t="s">
        <v>63</v>
      </c>
      <c r="M25" s="3"/>
      <c r="N25" s="3" t="s">
        <v>1476</v>
      </c>
    </row>
    <row r="26" spans="1:14" ht="180">
      <c r="A26" s="3" t="s">
        <v>65</v>
      </c>
      <c r="B26" s="3" t="s">
        <v>1477</v>
      </c>
      <c r="C26" s="3" t="s">
        <v>605</v>
      </c>
      <c r="D26" s="3" t="s">
        <v>39</v>
      </c>
      <c r="E26" s="3">
        <v>206347960</v>
      </c>
      <c r="F26" s="3" t="s">
        <v>1464</v>
      </c>
      <c r="G26" s="3" t="s">
        <v>606</v>
      </c>
      <c r="H26" s="3" t="s">
        <v>778</v>
      </c>
      <c r="I26" s="3"/>
      <c r="J26" s="3" t="s">
        <v>778</v>
      </c>
      <c r="K26" s="3"/>
      <c r="L26" s="3" t="s">
        <v>778</v>
      </c>
      <c r="M26" s="3"/>
      <c r="N26" s="3" t="s">
        <v>1478</v>
      </c>
    </row>
    <row r="27" spans="1:14" ht="300">
      <c r="A27" s="3" t="s">
        <v>65</v>
      </c>
      <c r="B27" s="3" t="s">
        <v>1479</v>
      </c>
      <c r="C27" s="3" t="s">
        <v>1480</v>
      </c>
      <c r="D27" s="3" t="s">
        <v>14</v>
      </c>
      <c r="E27" s="3">
        <v>404923749</v>
      </c>
      <c r="F27" s="3" t="s">
        <v>1481</v>
      </c>
      <c r="G27" s="3" t="s">
        <v>1482</v>
      </c>
      <c r="H27" s="3" t="s">
        <v>778</v>
      </c>
      <c r="I27" s="3"/>
      <c r="J27" s="3" t="s">
        <v>117</v>
      </c>
      <c r="K27" s="3"/>
      <c r="L27" s="3" t="s">
        <v>778</v>
      </c>
      <c r="M27" s="3"/>
      <c r="N27" s="3" t="s">
        <v>1483</v>
      </c>
    </row>
    <row r="28" spans="1:14" ht="120">
      <c r="A28" s="3" t="s">
        <v>65</v>
      </c>
      <c r="B28" s="3" t="s">
        <v>1484</v>
      </c>
      <c r="C28" s="3" t="s">
        <v>1485</v>
      </c>
      <c r="D28" s="3" t="s">
        <v>1486</v>
      </c>
      <c r="E28" s="3">
        <v>400199423</v>
      </c>
      <c r="F28" s="3" t="s">
        <v>1487</v>
      </c>
      <c r="G28" s="3" t="s">
        <v>1488</v>
      </c>
      <c r="H28" s="3" t="s">
        <v>778</v>
      </c>
      <c r="I28" s="3"/>
      <c r="J28" s="3" t="s">
        <v>63</v>
      </c>
      <c r="K28" s="3"/>
      <c r="L28" s="3" t="s">
        <v>63</v>
      </c>
      <c r="M28" s="3"/>
      <c r="N28" s="3" t="s">
        <v>1489</v>
      </c>
    </row>
    <row r="29" spans="1:14" ht="390">
      <c r="A29" s="3" t="s">
        <v>65</v>
      </c>
      <c r="B29" s="3" t="s">
        <v>1490</v>
      </c>
      <c r="C29" s="3" t="s">
        <v>1491</v>
      </c>
      <c r="D29" s="3" t="s">
        <v>1486</v>
      </c>
      <c r="E29" s="3">
        <v>200075113</v>
      </c>
      <c r="F29" s="3" t="s">
        <v>1492</v>
      </c>
      <c r="G29" s="3" t="s">
        <v>1493</v>
      </c>
      <c r="H29" s="3" t="s">
        <v>778</v>
      </c>
      <c r="I29" s="3"/>
      <c r="J29" s="3" t="s">
        <v>117</v>
      </c>
      <c r="K29" s="3" t="s">
        <v>1494</v>
      </c>
      <c r="L29" s="3" t="s">
        <v>63</v>
      </c>
      <c r="M29" s="3"/>
      <c r="N29" s="3" t="s">
        <v>1495</v>
      </c>
    </row>
    <row r="30" spans="1:14" ht="210">
      <c r="A30" s="3" t="s">
        <v>65</v>
      </c>
      <c r="B30" s="3" t="s">
        <v>1496</v>
      </c>
      <c r="C30" s="3" t="s">
        <v>1497</v>
      </c>
      <c r="D30" s="3" t="s">
        <v>875</v>
      </c>
      <c r="E30" s="3">
        <v>405153792</v>
      </c>
      <c r="F30" s="3" t="s">
        <v>1498</v>
      </c>
      <c r="G30" s="3" t="s">
        <v>1499</v>
      </c>
      <c r="H30" s="3" t="s">
        <v>778</v>
      </c>
      <c r="I30" s="3"/>
      <c r="J30" s="3" t="s">
        <v>778</v>
      </c>
      <c r="K30" s="3"/>
      <c r="L30" s="3" t="s">
        <v>778</v>
      </c>
      <c r="M30" s="3"/>
      <c r="N30" s="3" t="s">
        <v>1500</v>
      </c>
    </row>
    <row r="31" spans="1:14" ht="90">
      <c r="A31" s="3" t="s">
        <v>65</v>
      </c>
      <c r="B31" s="3" t="s">
        <v>1501</v>
      </c>
      <c r="C31" s="3" t="s">
        <v>1502</v>
      </c>
      <c r="D31" s="3" t="s">
        <v>23</v>
      </c>
      <c r="E31" s="3">
        <v>406182312</v>
      </c>
      <c r="F31" s="3" t="s">
        <v>1503</v>
      </c>
      <c r="G31" s="3" t="s">
        <v>1504</v>
      </c>
      <c r="H31" s="3" t="s">
        <v>63</v>
      </c>
      <c r="I31" s="3"/>
      <c r="J31" s="3" t="s">
        <v>778</v>
      </c>
      <c r="K31" s="3"/>
      <c r="L31" s="3" t="s">
        <v>778</v>
      </c>
      <c r="M31" s="3"/>
      <c r="N31" s="3" t="s">
        <v>1505</v>
      </c>
    </row>
    <row r="32" spans="1:14" ht="375">
      <c r="A32" s="3" t="s">
        <v>65</v>
      </c>
      <c r="B32" s="3" t="s">
        <v>1506</v>
      </c>
      <c r="C32" s="3" t="s">
        <v>1421</v>
      </c>
      <c r="D32" s="3" t="s">
        <v>36</v>
      </c>
      <c r="E32" s="3">
        <v>404952618</v>
      </c>
      <c r="F32" s="3" t="s">
        <v>1422</v>
      </c>
      <c r="G32" s="3" t="s">
        <v>1507</v>
      </c>
      <c r="H32" s="3" t="s">
        <v>778</v>
      </c>
      <c r="I32" s="3"/>
      <c r="J32" s="3" t="s">
        <v>117</v>
      </c>
      <c r="K32" s="3" t="s">
        <v>1508</v>
      </c>
      <c r="L32" s="3" t="s">
        <v>778</v>
      </c>
      <c r="M32" s="3"/>
      <c r="N32" s="3" t="s">
        <v>1509</v>
      </c>
    </row>
    <row r="33" spans="1:14" ht="45">
      <c r="A33" s="3" t="s">
        <v>65</v>
      </c>
      <c r="B33" s="3" t="s">
        <v>1510</v>
      </c>
      <c r="C33" s="3" t="s">
        <v>1511</v>
      </c>
      <c r="D33" s="3" t="s">
        <v>11</v>
      </c>
      <c r="E33" s="3">
        <v>405255076</v>
      </c>
      <c r="F33" s="3" t="s">
        <v>1512</v>
      </c>
      <c r="G33" s="3" t="s">
        <v>1513</v>
      </c>
      <c r="H33" s="3" t="s">
        <v>63</v>
      </c>
      <c r="I33" s="3"/>
      <c r="J33" s="3" t="s">
        <v>778</v>
      </c>
      <c r="K33" s="3"/>
      <c r="L33" s="3" t="s">
        <v>778</v>
      </c>
      <c r="M33" s="3"/>
      <c r="N33" s="3"/>
    </row>
    <row r="34" spans="1:14" ht="300">
      <c r="A34" s="3" t="s">
        <v>65</v>
      </c>
      <c r="B34" s="3" t="s">
        <v>1514</v>
      </c>
      <c r="C34" s="3" t="s">
        <v>1515</v>
      </c>
      <c r="D34" s="3" t="s">
        <v>36</v>
      </c>
      <c r="E34" s="3">
        <v>202282369</v>
      </c>
      <c r="F34" s="3" t="s">
        <v>1516</v>
      </c>
      <c r="G34" s="3" t="s">
        <v>1517</v>
      </c>
      <c r="H34" s="3" t="s">
        <v>778</v>
      </c>
      <c r="I34" s="3"/>
      <c r="J34" s="3" t="s">
        <v>778</v>
      </c>
      <c r="K34" s="3"/>
      <c r="L34" s="3" t="s">
        <v>778</v>
      </c>
      <c r="M34" s="3"/>
      <c r="N34" s="3" t="s">
        <v>1518</v>
      </c>
    </row>
    <row r="35" spans="1:14" ht="390">
      <c r="A35" s="3" t="s">
        <v>60</v>
      </c>
      <c r="B35" s="3" t="s">
        <v>1510</v>
      </c>
      <c r="C35" s="3" t="s">
        <v>1519</v>
      </c>
      <c r="D35" s="3" t="s">
        <v>27</v>
      </c>
      <c r="E35" s="3">
        <v>404392652</v>
      </c>
      <c r="F35" s="3" t="s">
        <v>1520</v>
      </c>
      <c r="G35" s="3" t="s">
        <v>1521</v>
      </c>
      <c r="H35" s="3" t="s">
        <v>63</v>
      </c>
      <c r="I35" s="3"/>
      <c r="J35" s="3" t="s">
        <v>117</v>
      </c>
      <c r="K35" s="3" t="s">
        <v>1522</v>
      </c>
      <c r="L35" s="3" t="s">
        <v>778</v>
      </c>
      <c r="M35" s="3"/>
      <c r="N35" s="3" t="s">
        <v>1523</v>
      </c>
    </row>
    <row r="36" spans="1:14" ht="60">
      <c r="A36" s="3" t="s">
        <v>119</v>
      </c>
      <c r="B36" s="3" t="s">
        <v>1524</v>
      </c>
      <c r="C36" s="3" t="s">
        <v>1730</v>
      </c>
      <c r="D36" s="3" t="s">
        <v>14</v>
      </c>
      <c r="E36" s="3" t="s">
        <v>1729</v>
      </c>
      <c r="F36" s="3" t="s">
        <v>1525</v>
      </c>
      <c r="G36" s="3" t="s">
        <v>1526</v>
      </c>
      <c r="H36" s="3" t="s">
        <v>63</v>
      </c>
      <c r="I36" s="3"/>
      <c r="J36" s="3" t="s">
        <v>778</v>
      </c>
      <c r="K36" s="3"/>
      <c r="L36" s="3" t="s">
        <v>778</v>
      </c>
      <c r="M36" s="3"/>
      <c r="N36" s="3"/>
    </row>
    <row r="37" spans="1:14" ht="30">
      <c r="A37" s="3" t="s">
        <v>119</v>
      </c>
      <c r="B37" s="3" t="s">
        <v>1524</v>
      </c>
      <c r="C37" s="3" t="s">
        <v>1730</v>
      </c>
      <c r="D37" s="3" t="s">
        <v>14</v>
      </c>
      <c r="E37" s="3" t="s">
        <v>1729</v>
      </c>
      <c r="F37" s="3" t="s">
        <v>1527</v>
      </c>
      <c r="G37" s="3" t="s">
        <v>1528</v>
      </c>
      <c r="H37" s="3" t="s">
        <v>63</v>
      </c>
      <c r="I37" s="3"/>
      <c r="J37" s="3" t="s">
        <v>778</v>
      </c>
      <c r="K37" s="3"/>
      <c r="L37" s="3" t="s">
        <v>778</v>
      </c>
      <c r="M37" s="3"/>
      <c r="N37" s="3"/>
    </row>
    <row r="38" spans="1:14" ht="30">
      <c r="A38" s="3" t="s">
        <v>119</v>
      </c>
      <c r="B38" s="3" t="s">
        <v>1524</v>
      </c>
      <c r="C38" s="3" t="s">
        <v>1730</v>
      </c>
      <c r="D38" s="3" t="s">
        <v>15</v>
      </c>
      <c r="E38" s="3" t="s">
        <v>1729</v>
      </c>
      <c r="F38" s="3" t="s">
        <v>1529</v>
      </c>
      <c r="G38" s="3" t="s">
        <v>588</v>
      </c>
      <c r="H38" s="3" t="s">
        <v>63</v>
      </c>
      <c r="I38" s="3"/>
      <c r="J38" s="3" t="s">
        <v>778</v>
      </c>
      <c r="K38" s="3"/>
      <c r="L38" s="3" t="s">
        <v>778</v>
      </c>
      <c r="M38" s="3"/>
      <c r="N38" s="3"/>
    </row>
    <row r="39" spans="1:14" ht="60">
      <c r="A39" s="3" t="s">
        <v>119</v>
      </c>
      <c r="B39" s="3" t="s">
        <v>1524</v>
      </c>
      <c r="C39" s="3" t="s">
        <v>1730</v>
      </c>
      <c r="D39" s="3" t="s">
        <v>14</v>
      </c>
      <c r="E39" s="3" t="s">
        <v>1729</v>
      </c>
      <c r="F39" s="3" t="s">
        <v>1530</v>
      </c>
      <c r="G39" s="3" t="s">
        <v>1531</v>
      </c>
      <c r="H39" s="3" t="s">
        <v>778</v>
      </c>
      <c r="I39" s="3"/>
      <c r="J39" s="3" t="s">
        <v>63</v>
      </c>
      <c r="K39" s="3" t="s">
        <v>1532</v>
      </c>
      <c r="L39" s="3" t="s">
        <v>778</v>
      </c>
      <c r="M39" s="3"/>
      <c r="N39" s="3"/>
    </row>
    <row r="40" spans="1:14" ht="45">
      <c r="A40" s="3" t="s">
        <v>119</v>
      </c>
      <c r="B40" s="3" t="s">
        <v>1524</v>
      </c>
      <c r="C40" s="3" t="s">
        <v>1730</v>
      </c>
      <c r="D40" s="3" t="s">
        <v>14</v>
      </c>
      <c r="E40" s="3" t="s">
        <v>1729</v>
      </c>
      <c r="F40" s="3" t="s">
        <v>1533</v>
      </c>
      <c r="G40" s="3" t="s">
        <v>1534</v>
      </c>
      <c r="H40" s="3" t="s">
        <v>63</v>
      </c>
      <c r="I40" s="3" t="s">
        <v>1535</v>
      </c>
      <c r="J40" s="3" t="s">
        <v>778</v>
      </c>
      <c r="K40" s="3"/>
      <c r="L40" s="3" t="s">
        <v>778</v>
      </c>
      <c r="M40" s="3"/>
      <c r="N40" s="3" t="s">
        <v>1536</v>
      </c>
    </row>
    <row r="41" spans="1:14" ht="75">
      <c r="A41" s="3" t="s">
        <v>119</v>
      </c>
      <c r="B41" s="3" t="s">
        <v>1524</v>
      </c>
      <c r="C41" s="3" t="s">
        <v>1730</v>
      </c>
      <c r="D41" s="3" t="s">
        <v>14</v>
      </c>
      <c r="E41" s="3" t="s">
        <v>1729</v>
      </c>
      <c r="F41" s="3" t="s">
        <v>1537</v>
      </c>
      <c r="G41" s="3" t="s">
        <v>1538</v>
      </c>
      <c r="H41" s="3" t="s">
        <v>778</v>
      </c>
      <c r="I41" s="3"/>
      <c r="J41" s="3" t="s">
        <v>63</v>
      </c>
      <c r="K41" s="3" t="s">
        <v>1539</v>
      </c>
      <c r="L41" s="3" t="s">
        <v>778</v>
      </c>
      <c r="M41" s="3"/>
      <c r="N41" s="3"/>
    </row>
    <row r="42" spans="1:14" ht="60">
      <c r="A42" s="3" t="s">
        <v>119</v>
      </c>
      <c r="B42" s="3" t="s">
        <v>1524</v>
      </c>
      <c r="C42" s="3" t="s">
        <v>1730</v>
      </c>
      <c r="D42" s="3" t="s">
        <v>14</v>
      </c>
      <c r="E42" s="3" t="s">
        <v>1729</v>
      </c>
      <c r="F42" s="3" t="s">
        <v>1540</v>
      </c>
      <c r="G42" s="3" t="s">
        <v>1540</v>
      </c>
      <c r="H42" s="3" t="s">
        <v>778</v>
      </c>
      <c r="I42" s="3"/>
      <c r="J42" s="3" t="s">
        <v>63</v>
      </c>
      <c r="K42" s="3" t="s">
        <v>1532</v>
      </c>
      <c r="L42" s="3" t="s">
        <v>778</v>
      </c>
      <c r="M42" s="3"/>
      <c r="N42" s="3"/>
    </row>
    <row r="43" spans="1:14" ht="75">
      <c r="A43" s="3" t="s">
        <v>119</v>
      </c>
      <c r="B43" s="3" t="s">
        <v>1524</v>
      </c>
      <c r="C43" s="3" t="s">
        <v>1730</v>
      </c>
      <c r="D43" s="3" t="s">
        <v>14</v>
      </c>
      <c r="E43" s="3" t="s">
        <v>1729</v>
      </c>
      <c r="F43" s="3" t="s">
        <v>1541</v>
      </c>
      <c r="G43" s="3" t="s">
        <v>1542</v>
      </c>
      <c r="H43" s="3" t="s">
        <v>778</v>
      </c>
      <c r="I43" s="3"/>
      <c r="J43" s="3" t="s">
        <v>63</v>
      </c>
      <c r="K43" s="3" t="s">
        <v>1543</v>
      </c>
      <c r="L43" s="3" t="s">
        <v>778</v>
      </c>
      <c r="M43" s="3"/>
      <c r="N43" s="3"/>
    </row>
    <row r="44" spans="1:14" ht="60">
      <c r="A44" s="3" t="s">
        <v>119</v>
      </c>
      <c r="B44" s="3" t="s">
        <v>1524</v>
      </c>
      <c r="C44" s="3" t="s">
        <v>1730</v>
      </c>
      <c r="D44" s="3" t="s">
        <v>14</v>
      </c>
      <c r="E44" s="3" t="s">
        <v>1729</v>
      </c>
      <c r="F44" s="3" t="s">
        <v>1544</v>
      </c>
      <c r="G44" s="3" t="s">
        <v>1544</v>
      </c>
      <c r="H44" s="3" t="s">
        <v>63</v>
      </c>
      <c r="I44" s="3" t="s">
        <v>1545</v>
      </c>
      <c r="J44" s="3" t="s">
        <v>778</v>
      </c>
      <c r="K44" s="3"/>
      <c r="L44" s="3" t="s">
        <v>778</v>
      </c>
      <c r="M44" s="3"/>
      <c r="N44" s="3" t="s">
        <v>1546</v>
      </c>
    </row>
    <row r="45" spans="1:14" ht="45">
      <c r="A45" s="3" t="s">
        <v>119</v>
      </c>
      <c r="B45" s="3" t="s">
        <v>1524</v>
      </c>
      <c r="C45" s="3" t="s">
        <v>1730</v>
      </c>
      <c r="D45" s="3" t="s">
        <v>14</v>
      </c>
      <c r="E45" s="3" t="s">
        <v>1729</v>
      </c>
      <c r="F45" s="3" t="s">
        <v>1547</v>
      </c>
      <c r="G45" s="3" t="s">
        <v>1548</v>
      </c>
      <c r="H45" s="3" t="s">
        <v>778</v>
      </c>
      <c r="I45" s="3"/>
      <c r="J45" s="3" t="s">
        <v>63</v>
      </c>
      <c r="K45" s="3" t="s">
        <v>1549</v>
      </c>
      <c r="L45" s="3" t="s">
        <v>778</v>
      </c>
      <c r="M45" s="3"/>
      <c r="N45" s="3"/>
    </row>
    <row r="46" spans="1:14" ht="60">
      <c r="A46" s="3" t="s">
        <v>119</v>
      </c>
      <c r="B46" s="3" t="s">
        <v>1524</v>
      </c>
      <c r="C46" s="3" t="s">
        <v>1730</v>
      </c>
      <c r="D46" s="3" t="s">
        <v>14</v>
      </c>
      <c r="E46" s="3" t="s">
        <v>1729</v>
      </c>
      <c r="F46" s="3" t="s">
        <v>1550</v>
      </c>
      <c r="G46" s="3" t="s">
        <v>1551</v>
      </c>
      <c r="H46" s="3" t="s">
        <v>63</v>
      </c>
      <c r="I46" s="3" t="s">
        <v>1552</v>
      </c>
      <c r="J46" s="3" t="s">
        <v>778</v>
      </c>
      <c r="K46" s="3"/>
      <c r="L46" s="3" t="s">
        <v>778</v>
      </c>
      <c r="M46" s="3"/>
      <c r="N46" s="3" t="s">
        <v>1536</v>
      </c>
    </row>
    <row r="47" spans="1:14" ht="75">
      <c r="A47" s="3" t="s">
        <v>119</v>
      </c>
      <c r="B47" s="3" t="s">
        <v>1524</v>
      </c>
      <c r="C47" s="3" t="s">
        <v>1730</v>
      </c>
      <c r="D47" s="3" t="s">
        <v>14</v>
      </c>
      <c r="E47" s="3" t="s">
        <v>1729</v>
      </c>
      <c r="F47" s="3" t="s">
        <v>1553</v>
      </c>
      <c r="G47" s="3" t="s">
        <v>1554</v>
      </c>
      <c r="H47" s="3" t="s">
        <v>63</v>
      </c>
      <c r="I47" s="3" t="s">
        <v>1545</v>
      </c>
      <c r="J47" s="3" t="s">
        <v>778</v>
      </c>
      <c r="K47" s="3"/>
      <c r="L47" s="3" t="s">
        <v>778</v>
      </c>
      <c r="M47" s="3"/>
      <c r="N47" s="3" t="s">
        <v>1546</v>
      </c>
    </row>
    <row r="48" spans="1:14" ht="60">
      <c r="A48" s="3" t="s">
        <v>119</v>
      </c>
      <c r="B48" s="3" t="s">
        <v>1524</v>
      </c>
      <c r="C48" s="3" t="s">
        <v>1730</v>
      </c>
      <c r="D48" s="3" t="s">
        <v>14</v>
      </c>
      <c r="E48" s="3" t="s">
        <v>1729</v>
      </c>
      <c r="F48" s="3" t="s">
        <v>1555</v>
      </c>
      <c r="G48" s="3" t="s">
        <v>1555</v>
      </c>
      <c r="H48" s="3" t="s">
        <v>63</v>
      </c>
      <c r="I48" s="3" t="s">
        <v>1545</v>
      </c>
      <c r="J48" s="3" t="s">
        <v>778</v>
      </c>
      <c r="K48" s="3"/>
      <c r="L48" s="3" t="s">
        <v>778</v>
      </c>
      <c r="M48" s="3"/>
      <c r="N48" s="3" t="s">
        <v>1546</v>
      </c>
    </row>
    <row r="49" spans="1:14" ht="60">
      <c r="A49" s="3" t="s">
        <v>119</v>
      </c>
      <c r="B49" s="3" t="s">
        <v>1524</v>
      </c>
      <c r="C49" s="3" t="s">
        <v>1730</v>
      </c>
      <c r="D49" s="3" t="s">
        <v>14</v>
      </c>
      <c r="E49" s="3" t="s">
        <v>1729</v>
      </c>
      <c r="F49" s="3" t="s">
        <v>1556</v>
      </c>
      <c r="G49" s="3" t="s">
        <v>1557</v>
      </c>
      <c r="H49" s="3" t="s">
        <v>63</v>
      </c>
      <c r="I49" s="3" t="s">
        <v>1545</v>
      </c>
      <c r="J49" s="3" t="s">
        <v>778</v>
      </c>
      <c r="K49" s="3"/>
      <c r="L49" s="3" t="s">
        <v>778</v>
      </c>
      <c r="M49" s="3"/>
      <c r="N49" s="3" t="s">
        <v>1546</v>
      </c>
    </row>
    <row r="50" spans="1:14" ht="60">
      <c r="A50" s="3" t="s">
        <v>119</v>
      </c>
      <c r="B50" s="3" t="s">
        <v>1524</v>
      </c>
      <c r="C50" s="3" t="s">
        <v>1730</v>
      </c>
      <c r="D50" s="3" t="s">
        <v>14</v>
      </c>
      <c r="E50" s="3" t="s">
        <v>1729</v>
      </c>
      <c r="F50" s="3" t="s">
        <v>1558</v>
      </c>
      <c r="G50" s="3" t="s">
        <v>1559</v>
      </c>
      <c r="H50" s="3" t="s">
        <v>63</v>
      </c>
      <c r="I50" s="3" t="s">
        <v>1545</v>
      </c>
      <c r="J50" s="3" t="s">
        <v>778</v>
      </c>
      <c r="K50" s="3"/>
      <c r="L50" s="3" t="s">
        <v>778</v>
      </c>
      <c r="M50" s="3"/>
      <c r="N50" s="3" t="s">
        <v>1536</v>
      </c>
    </row>
    <row r="51" spans="1:14" ht="60">
      <c r="A51" s="3" t="s">
        <v>119</v>
      </c>
      <c r="B51" s="3" t="s">
        <v>1412</v>
      </c>
      <c r="C51" s="3" t="s">
        <v>1730</v>
      </c>
      <c r="D51" s="3" t="s">
        <v>14</v>
      </c>
      <c r="E51" s="3" t="s">
        <v>1729</v>
      </c>
      <c r="F51" s="3" t="s">
        <v>1560</v>
      </c>
      <c r="G51" s="3" t="s">
        <v>1561</v>
      </c>
      <c r="H51" s="3" t="s">
        <v>778</v>
      </c>
      <c r="I51" s="3"/>
      <c r="J51" s="3" t="s">
        <v>63</v>
      </c>
      <c r="K51" s="3" t="s">
        <v>1562</v>
      </c>
      <c r="L51" s="3" t="s">
        <v>778</v>
      </c>
      <c r="M51" s="3"/>
      <c r="N51" s="3"/>
    </row>
    <row r="52" spans="1:14" ht="60">
      <c r="A52" s="3" t="s">
        <v>119</v>
      </c>
      <c r="B52" s="3" t="s">
        <v>1412</v>
      </c>
      <c r="C52" s="3" t="s">
        <v>1730</v>
      </c>
      <c r="D52" s="3" t="s">
        <v>14</v>
      </c>
      <c r="E52" s="3" t="s">
        <v>1729</v>
      </c>
      <c r="F52" s="3" t="s">
        <v>1563</v>
      </c>
      <c r="G52" s="3" t="s">
        <v>1564</v>
      </c>
      <c r="H52" s="3" t="s">
        <v>778</v>
      </c>
      <c r="I52" s="3"/>
      <c r="J52" s="3" t="s">
        <v>63</v>
      </c>
      <c r="K52" s="3" t="s">
        <v>1562</v>
      </c>
      <c r="L52" s="3" t="s">
        <v>778</v>
      </c>
      <c r="M52" s="3"/>
      <c r="N52" s="3"/>
    </row>
    <row r="53" spans="1:14" ht="60">
      <c r="A53" s="3" t="s">
        <v>119</v>
      </c>
      <c r="B53" s="3" t="s">
        <v>1412</v>
      </c>
      <c r="C53" s="3" t="s">
        <v>1565</v>
      </c>
      <c r="D53" s="3" t="s">
        <v>14</v>
      </c>
      <c r="E53" s="3">
        <v>424611717</v>
      </c>
      <c r="F53" s="3" t="s">
        <v>1566</v>
      </c>
      <c r="G53" s="3" t="s">
        <v>1567</v>
      </c>
      <c r="H53" s="3" t="s">
        <v>778</v>
      </c>
      <c r="I53" s="3"/>
      <c r="J53" s="3" t="s">
        <v>63</v>
      </c>
      <c r="K53" s="3" t="s">
        <v>1562</v>
      </c>
      <c r="L53" s="3" t="s">
        <v>778</v>
      </c>
      <c r="M53" s="3"/>
      <c r="N53" s="3"/>
    </row>
    <row r="54" spans="1:14" ht="60">
      <c r="A54" s="3" t="s">
        <v>119</v>
      </c>
      <c r="B54" s="3" t="s">
        <v>1412</v>
      </c>
      <c r="C54" s="3" t="s">
        <v>1730</v>
      </c>
      <c r="D54" s="3" t="s">
        <v>14</v>
      </c>
      <c r="E54" s="3" t="s">
        <v>1729</v>
      </c>
      <c r="F54" s="3" t="s">
        <v>1568</v>
      </c>
      <c r="G54" s="3" t="s">
        <v>1569</v>
      </c>
      <c r="H54" s="3" t="s">
        <v>778</v>
      </c>
      <c r="I54" s="3"/>
      <c r="J54" s="3" t="s">
        <v>63</v>
      </c>
      <c r="K54" s="3" t="s">
        <v>1562</v>
      </c>
      <c r="L54" s="3" t="s">
        <v>778</v>
      </c>
      <c r="M54" s="3"/>
      <c r="N54" s="3"/>
    </row>
    <row r="55" spans="1:14" ht="60">
      <c r="A55" s="3" t="s">
        <v>119</v>
      </c>
      <c r="B55" s="3" t="s">
        <v>1412</v>
      </c>
      <c r="C55" s="3" t="s">
        <v>1730</v>
      </c>
      <c r="D55" s="3" t="s">
        <v>14</v>
      </c>
      <c r="E55" s="3" t="s">
        <v>1729</v>
      </c>
      <c r="F55" s="3" t="s">
        <v>1570</v>
      </c>
      <c r="G55" s="3" t="s">
        <v>1571</v>
      </c>
      <c r="H55" s="3" t="s">
        <v>778</v>
      </c>
      <c r="I55" s="3"/>
      <c r="J55" s="3" t="s">
        <v>63</v>
      </c>
      <c r="K55" s="3" t="s">
        <v>1562</v>
      </c>
      <c r="L55" s="3" t="s">
        <v>778</v>
      </c>
      <c r="M55" s="3"/>
      <c r="N55" s="3"/>
    </row>
    <row r="56" spans="1:14" ht="60">
      <c r="A56" s="3" t="s">
        <v>119</v>
      </c>
      <c r="B56" s="3" t="s">
        <v>1572</v>
      </c>
      <c r="C56" s="3" t="s">
        <v>1730</v>
      </c>
      <c r="D56" s="3" t="s">
        <v>14</v>
      </c>
      <c r="E56" s="3" t="s">
        <v>1729</v>
      </c>
      <c r="F56" s="3" t="s">
        <v>1566</v>
      </c>
      <c r="G56" s="3" t="s">
        <v>1573</v>
      </c>
      <c r="H56" s="3" t="s">
        <v>778</v>
      </c>
      <c r="I56" s="3"/>
      <c r="J56" s="3" t="s">
        <v>63</v>
      </c>
      <c r="K56" s="3" t="s">
        <v>1562</v>
      </c>
      <c r="L56" s="3" t="s">
        <v>778</v>
      </c>
      <c r="M56" s="3"/>
      <c r="N56" s="3"/>
    </row>
    <row r="57" spans="1:14" ht="60">
      <c r="A57" s="3" t="s">
        <v>119</v>
      </c>
      <c r="B57" s="3" t="s">
        <v>1412</v>
      </c>
      <c r="C57" s="3" t="s">
        <v>1730</v>
      </c>
      <c r="D57" s="3" t="s">
        <v>14</v>
      </c>
      <c r="E57" s="3" t="s">
        <v>1729</v>
      </c>
      <c r="F57" s="3" t="s">
        <v>1574</v>
      </c>
      <c r="G57" s="3" t="s">
        <v>1574</v>
      </c>
      <c r="H57" s="3" t="s">
        <v>778</v>
      </c>
      <c r="I57" s="3"/>
      <c r="J57" s="3" t="s">
        <v>63</v>
      </c>
      <c r="K57" s="3" t="s">
        <v>1562</v>
      </c>
      <c r="L57" s="3" t="s">
        <v>778</v>
      </c>
      <c r="M57" s="3"/>
      <c r="N57" s="3"/>
    </row>
    <row r="58" spans="1:14" ht="60">
      <c r="A58" s="3" t="s">
        <v>119</v>
      </c>
      <c r="B58" s="3" t="s">
        <v>1412</v>
      </c>
      <c r="C58" s="3" t="s">
        <v>1730</v>
      </c>
      <c r="D58" s="3" t="s">
        <v>14</v>
      </c>
      <c r="E58" s="3" t="s">
        <v>1729</v>
      </c>
      <c r="F58" s="3" t="s">
        <v>1575</v>
      </c>
      <c r="G58" s="3" t="s">
        <v>1576</v>
      </c>
      <c r="H58" s="3" t="s">
        <v>778</v>
      </c>
      <c r="I58" s="3"/>
      <c r="J58" s="3" t="s">
        <v>63</v>
      </c>
      <c r="K58" s="3" t="s">
        <v>1562</v>
      </c>
      <c r="L58" s="3" t="s">
        <v>778</v>
      </c>
      <c r="M58" s="3"/>
      <c r="N58" s="3"/>
    </row>
    <row r="59" spans="1:14" ht="60">
      <c r="A59" s="3" t="s">
        <v>119</v>
      </c>
      <c r="B59" s="3" t="s">
        <v>1572</v>
      </c>
      <c r="C59" s="3" t="s">
        <v>1577</v>
      </c>
      <c r="D59" s="3" t="s">
        <v>14</v>
      </c>
      <c r="E59" s="3">
        <v>204571660</v>
      </c>
      <c r="F59" s="3" t="s">
        <v>1578</v>
      </c>
      <c r="G59" s="3" t="s">
        <v>1579</v>
      </c>
      <c r="H59" s="3" t="s">
        <v>778</v>
      </c>
      <c r="I59" s="3"/>
      <c r="J59" s="3" t="s">
        <v>63</v>
      </c>
      <c r="K59" s="3" t="s">
        <v>1562</v>
      </c>
      <c r="L59" s="3" t="s">
        <v>778</v>
      </c>
      <c r="M59" s="3"/>
      <c r="N59" s="3"/>
    </row>
    <row r="60" spans="1:14" ht="60">
      <c r="A60" s="3" t="s">
        <v>119</v>
      </c>
      <c r="B60" s="3" t="s">
        <v>1572</v>
      </c>
      <c r="C60" s="3" t="s">
        <v>1580</v>
      </c>
      <c r="D60" s="3" t="s">
        <v>14</v>
      </c>
      <c r="E60" s="3">
        <v>224617467</v>
      </c>
      <c r="F60" s="3" t="s">
        <v>1581</v>
      </c>
      <c r="G60" s="3" t="s">
        <v>1582</v>
      </c>
      <c r="H60" s="3" t="s">
        <v>778</v>
      </c>
      <c r="I60" s="3"/>
      <c r="J60" s="3" t="s">
        <v>63</v>
      </c>
      <c r="K60" s="3" t="s">
        <v>1562</v>
      </c>
      <c r="L60" s="3" t="s">
        <v>778</v>
      </c>
      <c r="M60" s="3"/>
      <c r="N60" s="3"/>
    </row>
    <row r="61" spans="1:14" ht="60">
      <c r="A61" s="3" t="s">
        <v>119</v>
      </c>
      <c r="B61" s="3" t="s">
        <v>1572</v>
      </c>
      <c r="C61" s="3" t="s">
        <v>1730</v>
      </c>
      <c r="D61" s="3" t="s">
        <v>14</v>
      </c>
      <c r="E61" s="3" t="s">
        <v>1729</v>
      </c>
      <c r="F61" s="3" t="s">
        <v>1583</v>
      </c>
      <c r="G61" s="3" t="s">
        <v>1584</v>
      </c>
      <c r="H61" s="3" t="s">
        <v>778</v>
      </c>
      <c r="I61" s="3"/>
      <c r="J61" s="3" t="s">
        <v>63</v>
      </c>
      <c r="K61" s="3" t="s">
        <v>1562</v>
      </c>
      <c r="L61" s="3" t="s">
        <v>778</v>
      </c>
      <c r="M61" s="3"/>
      <c r="N61" s="3"/>
    </row>
    <row r="62" spans="1:14" ht="30">
      <c r="A62" s="3" t="s">
        <v>119</v>
      </c>
      <c r="B62" s="3" t="s">
        <v>1412</v>
      </c>
      <c r="C62" s="3" t="s">
        <v>1730</v>
      </c>
      <c r="D62" s="3" t="s">
        <v>14</v>
      </c>
      <c r="E62" s="3" t="s">
        <v>1729</v>
      </c>
      <c r="F62" s="3" t="s">
        <v>1585</v>
      </c>
      <c r="G62" s="3" t="s">
        <v>1586</v>
      </c>
      <c r="H62" s="3" t="s">
        <v>63</v>
      </c>
      <c r="I62" s="3"/>
      <c r="J62" s="3" t="s">
        <v>778</v>
      </c>
      <c r="K62" s="3"/>
      <c r="L62" s="3" t="s">
        <v>778</v>
      </c>
      <c r="M62" s="3"/>
      <c r="N62" s="3"/>
    </row>
    <row r="63" spans="1:14" ht="60">
      <c r="A63" s="3" t="s">
        <v>119</v>
      </c>
      <c r="B63" s="3" t="s">
        <v>1412</v>
      </c>
      <c r="C63" s="3" t="s">
        <v>1730</v>
      </c>
      <c r="D63" s="3" t="s">
        <v>14</v>
      </c>
      <c r="E63" s="3" t="s">
        <v>1729</v>
      </c>
      <c r="F63" s="3" t="s">
        <v>1587</v>
      </c>
      <c r="G63" s="3" t="s">
        <v>1588</v>
      </c>
      <c r="H63" s="3" t="s">
        <v>63</v>
      </c>
      <c r="I63" s="3"/>
      <c r="J63" s="3" t="s">
        <v>778</v>
      </c>
      <c r="K63" s="3"/>
      <c r="L63" s="3" t="s">
        <v>778</v>
      </c>
      <c r="M63" s="3"/>
      <c r="N63" s="3"/>
    </row>
    <row r="64" spans="1:14" ht="75">
      <c r="A64" s="3" t="s">
        <v>119</v>
      </c>
      <c r="B64" s="3" t="s">
        <v>1412</v>
      </c>
      <c r="C64" s="3" t="s">
        <v>1730</v>
      </c>
      <c r="D64" s="3" t="s">
        <v>14</v>
      </c>
      <c r="E64" s="3" t="s">
        <v>1729</v>
      </c>
      <c r="F64" s="3" t="s">
        <v>1589</v>
      </c>
      <c r="G64" s="3" t="s">
        <v>1590</v>
      </c>
      <c r="H64" s="3" t="s">
        <v>63</v>
      </c>
      <c r="I64" s="3"/>
      <c r="J64" s="3" t="s">
        <v>778</v>
      </c>
      <c r="K64" s="3"/>
      <c r="L64" s="3" t="s">
        <v>778</v>
      </c>
      <c r="M64" s="3"/>
      <c r="N64" s="3"/>
    </row>
    <row r="65" spans="1:14" ht="60">
      <c r="A65" s="3" t="s">
        <v>119</v>
      </c>
      <c r="B65" s="3" t="s">
        <v>1412</v>
      </c>
      <c r="C65" s="3" t="s">
        <v>1730</v>
      </c>
      <c r="D65" s="3" t="s">
        <v>14</v>
      </c>
      <c r="E65" s="3" t="s">
        <v>1729</v>
      </c>
      <c r="F65" s="3" t="s">
        <v>1591</v>
      </c>
      <c r="G65" s="3" t="s">
        <v>1592</v>
      </c>
      <c r="H65" s="3" t="s">
        <v>63</v>
      </c>
      <c r="I65" s="3"/>
      <c r="J65" s="3" t="s">
        <v>63</v>
      </c>
      <c r="K65" s="3"/>
      <c r="L65" s="3" t="s">
        <v>778</v>
      </c>
      <c r="M65" s="3"/>
      <c r="N65" s="3"/>
    </row>
    <row r="66" spans="1:14" ht="30">
      <c r="A66" s="3" t="s">
        <v>119</v>
      </c>
      <c r="B66" s="3" t="s">
        <v>1412</v>
      </c>
      <c r="C66" s="3" t="s">
        <v>1730</v>
      </c>
      <c r="D66" s="3" t="s">
        <v>14</v>
      </c>
      <c r="E66" s="3" t="s">
        <v>1729</v>
      </c>
      <c r="F66" s="3" t="s">
        <v>1593</v>
      </c>
      <c r="G66" s="3" t="s">
        <v>1593</v>
      </c>
      <c r="H66" s="3" t="s">
        <v>63</v>
      </c>
      <c r="I66" s="3"/>
      <c r="J66" s="3" t="s">
        <v>778</v>
      </c>
      <c r="K66" s="3"/>
      <c r="L66" s="3" t="s">
        <v>778</v>
      </c>
      <c r="M66" s="3"/>
      <c r="N66" s="3"/>
    </row>
    <row r="67" spans="1:14" ht="45">
      <c r="A67" s="3" t="s">
        <v>119</v>
      </c>
      <c r="B67" s="3" t="s">
        <v>1594</v>
      </c>
      <c r="C67" s="3" t="s">
        <v>1730</v>
      </c>
      <c r="D67" s="3" t="s">
        <v>1595</v>
      </c>
      <c r="E67" s="3" t="s">
        <v>1729</v>
      </c>
      <c r="F67" s="3" t="s">
        <v>1596</v>
      </c>
      <c r="G67" s="3" t="s">
        <v>1597</v>
      </c>
      <c r="H67" s="3" t="s">
        <v>778</v>
      </c>
      <c r="I67" s="3"/>
      <c r="J67" s="3" t="s">
        <v>63</v>
      </c>
      <c r="K67" s="3"/>
      <c r="L67" s="3" t="s">
        <v>778</v>
      </c>
      <c r="M67" s="3" t="s">
        <v>778</v>
      </c>
      <c r="N67" s="3" t="s">
        <v>778</v>
      </c>
    </row>
    <row r="68" spans="1:14" ht="30">
      <c r="A68" s="3" t="s">
        <v>119</v>
      </c>
      <c r="B68" s="3" t="s">
        <v>1598</v>
      </c>
      <c r="C68" s="3" t="s">
        <v>1730</v>
      </c>
      <c r="D68" s="3" t="s">
        <v>1595</v>
      </c>
      <c r="E68" s="3" t="s">
        <v>1729</v>
      </c>
      <c r="F68" s="3" t="s">
        <v>1599</v>
      </c>
      <c r="G68" s="3" t="s">
        <v>1600</v>
      </c>
      <c r="H68" s="3" t="s">
        <v>778</v>
      </c>
      <c r="I68" s="3"/>
      <c r="J68" s="3" t="s">
        <v>63</v>
      </c>
      <c r="K68" s="3"/>
      <c r="L68" s="3" t="s">
        <v>778</v>
      </c>
      <c r="M68" s="3"/>
      <c r="N68" s="3"/>
    </row>
    <row r="69" spans="1:14" ht="45">
      <c r="A69" s="3" t="s">
        <v>119</v>
      </c>
      <c r="B69" s="3" t="s">
        <v>1598</v>
      </c>
      <c r="C69" s="3" t="s">
        <v>1601</v>
      </c>
      <c r="D69" s="3" t="s">
        <v>27</v>
      </c>
      <c r="E69" s="3">
        <v>227721711</v>
      </c>
      <c r="F69" s="3" t="s">
        <v>1602</v>
      </c>
      <c r="G69" s="3" t="s">
        <v>1603</v>
      </c>
      <c r="H69" s="3" t="s">
        <v>778</v>
      </c>
      <c r="I69" s="3"/>
      <c r="J69" s="3" t="s">
        <v>63</v>
      </c>
      <c r="K69" s="3"/>
      <c r="L69" s="3" t="s">
        <v>778</v>
      </c>
      <c r="M69" s="3"/>
      <c r="N69" s="3"/>
    </row>
    <row r="70" spans="1:14" ht="45">
      <c r="A70" s="3" t="s">
        <v>119</v>
      </c>
      <c r="B70" s="3" t="s">
        <v>1594</v>
      </c>
      <c r="C70" s="3" t="s">
        <v>1604</v>
      </c>
      <c r="D70" s="3" t="s">
        <v>30</v>
      </c>
      <c r="E70" s="3">
        <v>440392656</v>
      </c>
      <c r="F70" s="3" t="s">
        <v>1605</v>
      </c>
      <c r="G70" s="3" t="s">
        <v>1606</v>
      </c>
      <c r="H70" s="3" t="s">
        <v>778</v>
      </c>
      <c r="I70" s="3"/>
      <c r="J70" s="3" t="s">
        <v>63</v>
      </c>
      <c r="K70" s="3"/>
      <c r="L70" s="3" t="s">
        <v>778</v>
      </c>
      <c r="M70" s="3"/>
      <c r="N70" s="3"/>
    </row>
    <row r="71" spans="1:14" ht="45">
      <c r="A71" s="3" t="s">
        <v>119</v>
      </c>
      <c r="B71" s="3" t="s">
        <v>1594</v>
      </c>
      <c r="C71" s="3" t="s">
        <v>1730</v>
      </c>
      <c r="D71" s="3" t="s">
        <v>30</v>
      </c>
      <c r="E71" s="3" t="s">
        <v>1729</v>
      </c>
      <c r="F71" s="3" t="s">
        <v>1607</v>
      </c>
      <c r="G71" s="3" t="s">
        <v>1608</v>
      </c>
      <c r="H71" s="3" t="s">
        <v>778</v>
      </c>
      <c r="I71" s="3"/>
      <c r="J71" s="3" t="s">
        <v>63</v>
      </c>
      <c r="K71" s="3"/>
      <c r="L71" s="3"/>
      <c r="M71" s="3"/>
      <c r="N71" s="3"/>
    </row>
    <row r="72" spans="1:14" ht="30">
      <c r="A72" s="3" t="s">
        <v>119</v>
      </c>
      <c r="B72" s="3" t="s">
        <v>1594</v>
      </c>
      <c r="C72" s="3" t="s">
        <v>1730</v>
      </c>
      <c r="D72" s="3" t="s">
        <v>27</v>
      </c>
      <c r="E72" s="3" t="s">
        <v>1729</v>
      </c>
      <c r="F72" s="3" t="s">
        <v>1609</v>
      </c>
      <c r="G72" s="3" t="s">
        <v>1610</v>
      </c>
      <c r="H72" s="3" t="s">
        <v>778</v>
      </c>
      <c r="I72" s="3"/>
      <c r="J72" s="3" t="s">
        <v>63</v>
      </c>
      <c r="K72" s="3"/>
      <c r="L72" s="3" t="s">
        <v>778</v>
      </c>
      <c r="M72" s="3"/>
      <c r="N72" s="3"/>
    </row>
    <row r="73" spans="1:14" ht="45">
      <c r="A73" s="3" t="s">
        <v>119</v>
      </c>
      <c r="B73" s="3" t="s">
        <v>1594</v>
      </c>
      <c r="C73" s="3" t="s">
        <v>1730</v>
      </c>
      <c r="D73" s="3" t="s">
        <v>27</v>
      </c>
      <c r="E73" s="3" t="s">
        <v>1729</v>
      </c>
      <c r="F73" s="3" t="s">
        <v>1611</v>
      </c>
      <c r="G73" s="3" t="s">
        <v>1612</v>
      </c>
      <c r="H73" s="3" t="s">
        <v>778</v>
      </c>
      <c r="I73" s="3"/>
      <c r="J73" s="3" t="s">
        <v>63</v>
      </c>
      <c r="K73" s="3"/>
      <c r="L73" s="3" t="s">
        <v>778</v>
      </c>
      <c r="M73" s="3"/>
      <c r="N73" s="3"/>
    </row>
    <row r="74" spans="1:14" ht="60">
      <c r="A74" s="3" t="s">
        <v>119</v>
      </c>
      <c r="B74" s="3" t="s">
        <v>1594</v>
      </c>
      <c r="C74" s="3" t="s">
        <v>1730</v>
      </c>
      <c r="D74" s="3" t="s">
        <v>24</v>
      </c>
      <c r="E74" s="3" t="s">
        <v>1729</v>
      </c>
      <c r="F74" s="3" t="s">
        <v>1613</v>
      </c>
      <c r="G74" s="3" t="s">
        <v>1614</v>
      </c>
      <c r="H74" s="3" t="s">
        <v>778</v>
      </c>
      <c r="I74" s="3"/>
      <c r="J74" s="3" t="s">
        <v>63</v>
      </c>
      <c r="K74" s="3"/>
      <c r="L74" s="3" t="s">
        <v>778</v>
      </c>
      <c r="M74" s="3"/>
      <c r="N74" s="3" t="s">
        <v>1615</v>
      </c>
    </row>
    <row r="75" spans="1:14" ht="30">
      <c r="A75" s="3" t="s">
        <v>119</v>
      </c>
      <c r="B75" s="3" t="s">
        <v>1594</v>
      </c>
      <c r="C75" s="3" t="s">
        <v>1616</v>
      </c>
      <c r="D75" s="3" t="s">
        <v>27</v>
      </c>
      <c r="E75" s="3">
        <v>440392969</v>
      </c>
      <c r="F75" s="3" t="s">
        <v>1617</v>
      </c>
      <c r="G75" s="3" t="s">
        <v>1618</v>
      </c>
      <c r="H75" s="3" t="s">
        <v>778</v>
      </c>
      <c r="I75" s="3"/>
      <c r="J75" s="3" t="s">
        <v>63</v>
      </c>
      <c r="K75" s="3"/>
      <c r="L75" s="3" t="s">
        <v>778</v>
      </c>
      <c r="M75" s="3"/>
      <c r="N75" s="3"/>
    </row>
    <row r="76" spans="1:14" ht="75">
      <c r="A76" s="3" t="s">
        <v>119</v>
      </c>
      <c r="B76" s="3" t="s">
        <v>1594</v>
      </c>
      <c r="C76" s="3" t="s">
        <v>1730</v>
      </c>
      <c r="D76" s="3" t="s">
        <v>30</v>
      </c>
      <c r="E76" s="3" t="s">
        <v>1729</v>
      </c>
      <c r="F76" s="3" t="s">
        <v>1619</v>
      </c>
      <c r="G76" s="3" t="s">
        <v>1620</v>
      </c>
      <c r="H76" s="3" t="s">
        <v>778</v>
      </c>
      <c r="I76" s="3"/>
      <c r="J76" s="3" t="s">
        <v>63</v>
      </c>
      <c r="K76" s="3"/>
      <c r="L76" s="3" t="s">
        <v>778</v>
      </c>
      <c r="M76" s="3"/>
      <c r="N76" s="3"/>
    </row>
    <row r="77" spans="1:14" ht="45">
      <c r="A77" s="3" t="s">
        <v>119</v>
      </c>
      <c r="B77" s="3" t="s">
        <v>1594</v>
      </c>
      <c r="C77" s="3" t="s">
        <v>1621</v>
      </c>
      <c r="D77" s="3" t="s">
        <v>27</v>
      </c>
      <c r="E77" s="3">
        <v>440394075</v>
      </c>
      <c r="F77" s="3" t="s">
        <v>1622</v>
      </c>
      <c r="G77" s="3" t="s">
        <v>1623</v>
      </c>
      <c r="H77" s="3" t="s">
        <v>778</v>
      </c>
      <c r="I77" s="3"/>
      <c r="J77" s="3" t="s">
        <v>63</v>
      </c>
      <c r="K77" s="3"/>
      <c r="L77" s="3" t="s">
        <v>778</v>
      </c>
      <c r="M77" s="3"/>
      <c r="N77" s="3"/>
    </row>
    <row r="78" spans="1:14" ht="30">
      <c r="A78" s="3" t="s">
        <v>119</v>
      </c>
      <c r="B78" s="3" t="s">
        <v>1598</v>
      </c>
      <c r="C78" s="3" t="s">
        <v>1730</v>
      </c>
      <c r="D78" s="3" t="s">
        <v>27</v>
      </c>
      <c r="E78" s="3" t="s">
        <v>1729</v>
      </c>
      <c r="F78" s="3" t="s">
        <v>1624</v>
      </c>
      <c r="G78" s="3" t="s">
        <v>1625</v>
      </c>
      <c r="H78" s="3" t="s">
        <v>778</v>
      </c>
      <c r="I78" s="3"/>
      <c r="J78" s="3" t="s">
        <v>63</v>
      </c>
      <c r="K78" s="3"/>
      <c r="L78" s="3" t="s">
        <v>778</v>
      </c>
      <c r="M78" s="3"/>
      <c r="N78" s="3"/>
    </row>
    <row r="79" spans="1:14" ht="30">
      <c r="A79" s="3" t="s">
        <v>119</v>
      </c>
      <c r="B79" s="3" t="s">
        <v>1598</v>
      </c>
      <c r="C79" s="3" t="s">
        <v>1731</v>
      </c>
      <c r="D79" s="3" t="s">
        <v>27</v>
      </c>
      <c r="E79" s="3">
        <v>227746295</v>
      </c>
      <c r="F79" s="3" t="s">
        <v>1626</v>
      </c>
      <c r="G79" s="3" t="s">
        <v>1627</v>
      </c>
      <c r="H79" s="3" t="s">
        <v>778</v>
      </c>
      <c r="I79" s="3"/>
      <c r="J79" s="3" t="s">
        <v>63</v>
      </c>
      <c r="K79" s="3"/>
      <c r="L79" s="3" t="s">
        <v>778</v>
      </c>
      <c r="M79" s="3"/>
      <c r="N79" s="3"/>
    </row>
    <row r="80" spans="1:14" ht="90">
      <c r="A80" s="3" t="s">
        <v>119</v>
      </c>
      <c r="B80" s="3" t="s">
        <v>1594</v>
      </c>
      <c r="C80" s="3" t="s">
        <v>1730</v>
      </c>
      <c r="D80" s="3" t="s">
        <v>27</v>
      </c>
      <c r="E80" s="3" t="s">
        <v>1729</v>
      </c>
      <c r="F80" s="3" t="s">
        <v>1628</v>
      </c>
      <c r="G80" s="3" t="s">
        <v>1629</v>
      </c>
      <c r="H80" s="3" t="s">
        <v>778</v>
      </c>
      <c r="I80" s="3"/>
      <c r="J80" s="3" t="s">
        <v>63</v>
      </c>
      <c r="K80" s="3"/>
      <c r="L80" s="3" t="s">
        <v>778</v>
      </c>
      <c r="M80" s="3"/>
      <c r="N80" s="3"/>
    </row>
    <row r="81" spans="1:14" ht="30">
      <c r="A81" s="3" t="s">
        <v>119</v>
      </c>
      <c r="B81" s="3" t="s">
        <v>1594</v>
      </c>
      <c r="C81" s="3" t="s">
        <v>1730</v>
      </c>
      <c r="D81" s="3" t="s">
        <v>27</v>
      </c>
      <c r="E81" s="3" t="s">
        <v>1729</v>
      </c>
      <c r="F81" s="3" t="s">
        <v>1630</v>
      </c>
      <c r="G81" s="3" t="s">
        <v>1631</v>
      </c>
      <c r="H81" s="3" t="s">
        <v>778</v>
      </c>
      <c r="I81" s="3"/>
      <c r="J81" s="3" t="s">
        <v>63</v>
      </c>
      <c r="K81" s="3"/>
      <c r="L81" s="3" t="s">
        <v>778</v>
      </c>
      <c r="M81" s="3"/>
      <c r="N81" s="3"/>
    </row>
    <row r="82" spans="1:14" ht="60">
      <c r="A82" s="3" t="s">
        <v>119</v>
      </c>
      <c r="B82" s="3" t="s">
        <v>1594</v>
      </c>
      <c r="C82" s="3" t="s">
        <v>1632</v>
      </c>
      <c r="D82" s="3" t="s">
        <v>27</v>
      </c>
      <c r="E82" s="3">
        <v>431171581</v>
      </c>
      <c r="F82" s="3" t="s">
        <v>1633</v>
      </c>
      <c r="G82" s="3" t="s">
        <v>1634</v>
      </c>
      <c r="H82" s="3" t="s">
        <v>117</v>
      </c>
      <c r="I82" s="3" t="s">
        <v>1635</v>
      </c>
      <c r="J82" s="3" t="s">
        <v>778</v>
      </c>
      <c r="K82" s="3"/>
      <c r="L82" s="3" t="s">
        <v>778</v>
      </c>
      <c r="M82" s="3"/>
      <c r="N82" s="3" t="s">
        <v>1636</v>
      </c>
    </row>
    <row r="83" spans="1:14" ht="90">
      <c r="A83" s="3" t="s">
        <v>119</v>
      </c>
      <c r="B83" s="3" t="s">
        <v>1637</v>
      </c>
      <c r="C83" s="3" t="s">
        <v>1731</v>
      </c>
      <c r="D83" s="3" t="s">
        <v>27</v>
      </c>
      <c r="E83" s="3">
        <v>227746295</v>
      </c>
      <c r="F83" s="3" t="s">
        <v>1626</v>
      </c>
      <c r="G83" s="3" t="s">
        <v>1627</v>
      </c>
      <c r="H83" s="3" t="s">
        <v>117</v>
      </c>
      <c r="I83" s="3" t="s">
        <v>1638</v>
      </c>
      <c r="J83" s="3" t="s">
        <v>778</v>
      </c>
      <c r="K83" s="3"/>
      <c r="L83" s="3" t="s">
        <v>778</v>
      </c>
      <c r="M83" s="3"/>
      <c r="N83" s="3" t="s">
        <v>1639</v>
      </c>
    </row>
    <row r="84" spans="1:14" ht="210">
      <c r="A84" s="3" t="s">
        <v>119</v>
      </c>
      <c r="B84" s="3" t="s">
        <v>1496</v>
      </c>
      <c r="C84" s="3" t="s">
        <v>1640</v>
      </c>
      <c r="D84" s="3" t="s">
        <v>1486</v>
      </c>
      <c r="E84" s="3">
        <v>427721156</v>
      </c>
      <c r="F84" s="3" t="s">
        <v>1641</v>
      </c>
      <c r="G84" s="3" t="s">
        <v>1642</v>
      </c>
      <c r="H84" s="3" t="s">
        <v>778</v>
      </c>
      <c r="I84" s="3"/>
      <c r="J84" s="3" t="s">
        <v>778</v>
      </c>
      <c r="K84" s="3" t="s">
        <v>1643</v>
      </c>
      <c r="L84" s="3" t="s">
        <v>63</v>
      </c>
      <c r="M84" s="3"/>
      <c r="N84" s="3"/>
    </row>
    <row r="85" spans="1:14" ht="75">
      <c r="A85" s="3" t="s">
        <v>119</v>
      </c>
      <c r="B85" s="3" t="s">
        <v>1644</v>
      </c>
      <c r="C85" s="3" t="s">
        <v>1645</v>
      </c>
      <c r="D85" s="3" t="s">
        <v>1486</v>
      </c>
      <c r="E85" s="3">
        <v>431166463</v>
      </c>
      <c r="F85" s="3" t="s">
        <v>1646</v>
      </c>
      <c r="G85" s="3" t="s">
        <v>1647</v>
      </c>
      <c r="H85" s="3" t="s">
        <v>778</v>
      </c>
      <c r="I85" s="3"/>
      <c r="J85" s="3" t="s">
        <v>63</v>
      </c>
      <c r="K85" s="3"/>
      <c r="L85" s="3" t="s">
        <v>63</v>
      </c>
      <c r="M85" s="3"/>
      <c r="N85" s="3" t="s">
        <v>1648</v>
      </c>
    </row>
    <row r="86" spans="1:14" ht="75">
      <c r="A86" s="3" t="s">
        <v>119</v>
      </c>
      <c r="B86" s="3" t="s">
        <v>1496</v>
      </c>
      <c r="C86" s="3" t="s">
        <v>1491</v>
      </c>
      <c r="D86" s="3" t="s">
        <v>1486</v>
      </c>
      <c r="E86" s="3">
        <v>200075113</v>
      </c>
      <c r="F86" s="3" t="s">
        <v>1649</v>
      </c>
      <c r="G86" s="3" t="s">
        <v>1650</v>
      </c>
      <c r="H86" s="3" t="s">
        <v>778</v>
      </c>
      <c r="I86" s="3"/>
      <c r="J86" s="3" t="s">
        <v>63</v>
      </c>
      <c r="K86" s="3"/>
      <c r="L86" s="3" t="s">
        <v>63</v>
      </c>
      <c r="M86" s="3"/>
      <c r="N86" s="3"/>
    </row>
    <row r="87" spans="1:14" ht="409.5">
      <c r="A87" s="3" t="s">
        <v>119</v>
      </c>
      <c r="B87" s="3" t="s">
        <v>1506</v>
      </c>
      <c r="C87" s="3" t="s">
        <v>1651</v>
      </c>
      <c r="D87" s="3" t="s">
        <v>1486</v>
      </c>
      <c r="E87" s="3">
        <v>405064460</v>
      </c>
      <c r="F87" s="3" t="s">
        <v>1652</v>
      </c>
      <c r="G87" s="3" t="s">
        <v>1653</v>
      </c>
      <c r="H87" s="3" t="s">
        <v>778</v>
      </c>
      <c r="I87" s="3"/>
      <c r="J87" s="3" t="s">
        <v>117</v>
      </c>
      <c r="K87" s="3" t="s">
        <v>1654</v>
      </c>
      <c r="L87" s="3" t="s">
        <v>1655</v>
      </c>
      <c r="M87" s="3" t="s">
        <v>1656</v>
      </c>
      <c r="N87" s="3"/>
    </row>
    <row r="88" spans="1:14" ht="150">
      <c r="A88" s="3" t="s">
        <v>119</v>
      </c>
      <c r="B88" s="3" t="s">
        <v>1657</v>
      </c>
      <c r="C88" s="3" t="s">
        <v>1730</v>
      </c>
      <c r="D88" s="3" t="s">
        <v>25</v>
      </c>
      <c r="E88" s="3" t="s">
        <v>1729</v>
      </c>
      <c r="F88" s="3" t="s">
        <v>1658</v>
      </c>
      <c r="G88" s="3" t="s">
        <v>1659</v>
      </c>
      <c r="H88" s="3" t="s">
        <v>117</v>
      </c>
      <c r="I88" s="3" t="s">
        <v>1660</v>
      </c>
      <c r="J88" s="3" t="s">
        <v>778</v>
      </c>
      <c r="K88" s="3"/>
      <c r="L88" s="3" t="s">
        <v>778</v>
      </c>
      <c r="M88" s="3" t="s">
        <v>1661</v>
      </c>
      <c r="N88" s="3"/>
    </row>
    <row r="89" spans="1:14" ht="225">
      <c r="A89" s="3" t="s">
        <v>769</v>
      </c>
      <c r="B89" s="3" t="s">
        <v>1662</v>
      </c>
      <c r="C89" s="3" t="s">
        <v>1286</v>
      </c>
      <c r="D89" s="3" t="s">
        <v>41</v>
      </c>
      <c r="E89" s="3">
        <v>400019788</v>
      </c>
      <c r="F89" s="3" t="s">
        <v>1287</v>
      </c>
      <c r="G89" s="3" t="s">
        <v>1663</v>
      </c>
      <c r="H89" s="3" t="s">
        <v>778</v>
      </c>
      <c r="I89" s="3" t="s">
        <v>1664</v>
      </c>
      <c r="J89" s="3" t="s">
        <v>778</v>
      </c>
      <c r="K89" s="3"/>
      <c r="L89" s="3" t="s">
        <v>778</v>
      </c>
      <c r="M89" s="3"/>
      <c r="N89" s="3" t="s">
        <v>1665</v>
      </c>
    </row>
    <row r="90" spans="1:14" ht="390">
      <c r="A90" s="3" t="s">
        <v>109</v>
      </c>
      <c r="B90" s="3" t="s">
        <v>1666</v>
      </c>
      <c r="C90" s="3" t="s">
        <v>1667</v>
      </c>
      <c r="D90" s="3" t="s">
        <v>22</v>
      </c>
      <c r="E90" s="3">
        <v>220415735</v>
      </c>
      <c r="F90" s="3" t="s">
        <v>1668</v>
      </c>
      <c r="G90" s="3" t="s">
        <v>1669</v>
      </c>
      <c r="H90" s="3" t="s">
        <v>778</v>
      </c>
      <c r="I90" s="3"/>
      <c r="J90" s="3" t="s">
        <v>63</v>
      </c>
      <c r="K90" s="3" t="s">
        <v>1670</v>
      </c>
      <c r="L90" s="3" t="s">
        <v>778</v>
      </c>
      <c r="M90" s="3"/>
      <c r="N90" s="3" t="s">
        <v>1671</v>
      </c>
    </row>
    <row r="91" spans="1:14" ht="330">
      <c r="A91" s="3" t="s">
        <v>109</v>
      </c>
      <c r="B91" s="3" t="s">
        <v>1463</v>
      </c>
      <c r="C91" s="3" t="s">
        <v>1667</v>
      </c>
      <c r="D91" s="3" t="s">
        <v>22</v>
      </c>
      <c r="E91" s="3">
        <v>220415735</v>
      </c>
      <c r="F91" s="3" t="s">
        <v>1668</v>
      </c>
      <c r="G91" s="3" t="s">
        <v>1672</v>
      </c>
      <c r="H91" s="3" t="s">
        <v>63</v>
      </c>
      <c r="I91" s="3"/>
      <c r="J91" s="3" t="s">
        <v>63</v>
      </c>
      <c r="K91" s="3" t="s">
        <v>1673</v>
      </c>
      <c r="L91" s="3" t="s">
        <v>778</v>
      </c>
      <c r="M91" s="3"/>
      <c r="N91" s="3" t="s">
        <v>1674</v>
      </c>
    </row>
    <row r="92" spans="1:14" ht="210">
      <c r="A92" s="3" t="s">
        <v>109</v>
      </c>
      <c r="B92" s="3" t="s">
        <v>1675</v>
      </c>
      <c r="C92" s="3" t="s">
        <v>395</v>
      </c>
      <c r="D92" s="3" t="s">
        <v>22</v>
      </c>
      <c r="E92" s="3">
        <v>419988222</v>
      </c>
      <c r="F92" s="3" t="s">
        <v>1676</v>
      </c>
      <c r="G92" s="3" t="s">
        <v>396</v>
      </c>
      <c r="H92" s="3" t="s">
        <v>63</v>
      </c>
      <c r="I92" s="3"/>
      <c r="J92" s="3" t="s">
        <v>63</v>
      </c>
      <c r="K92" s="3" t="s">
        <v>1677</v>
      </c>
      <c r="L92" s="3" t="s">
        <v>778</v>
      </c>
      <c r="M92" s="3"/>
      <c r="N92" s="3" t="s">
        <v>1678</v>
      </c>
    </row>
    <row r="93" spans="1:14" ht="60">
      <c r="A93" s="3" t="s">
        <v>109</v>
      </c>
      <c r="B93" s="3" t="s">
        <v>1496</v>
      </c>
      <c r="C93" s="3" t="s">
        <v>1679</v>
      </c>
      <c r="D93" s="3" t="s">
        <v>22</v>
      </c>
      <c r="E93" s="3">
        <v>419987107</v>
      </c>
      <c r="F93" s="3" t="s">
        <v>1680</v>
      </c>
      <c r="G93" s="3" t="s">
        <v>1681</v>
      </c>
      <c r="H93" s="3" t="s">
        <v>778</v>
      </c>
      <c r="I93" s="3"/>
      <c r="J93" s="3" t="s">
        <v>63</v>
      </c>
      <c r="K93" s="3"/>
      <c r="L93" s="3" t="s">
        <v>63</v>
      </c>
      <c r="M93" s="3"/>
      <c r="N93" s="3" t="s">
        <v>1682</v>
      </c>
    </row>
    <row r="94" spans="1:14" ht="150">
      <c r="A94" s="3" t="s">
        <v>109</v>
      </c>
      <c r="B94" s="3" t="s">
        <v>1637</v>
      </c>
      <c r="C94" s="3" t="s">
        <v>1679</v>
      </c>
      <c r="D94" s="3" t="s">
        <v>22</v>
      </c>
      <c r="E94" s="3">
        <v>419987107</v>
      </c>
      <c r="F94" s="3" t="s">
        <v>1683</v>
      </c>
      <c r="G94" s="3" t="s">
        <v>1681</v>
      </c>
      <c r="H94" s="3" t="s">
        <v>778</v>
      </c>
      <c r="I94" s="3"/>
      <c r="J94" s="3" t="s">
        <v>63</v>
      </c>
      <c r="K94" s="3"/>
      <c r="L94" s="3" t="s">
        <v>63</v>
      </c>
      <c r="M94" s="3"/>
      <c r="N94" s="3" t="s">
        <v>1684</v>
      </c>
    </row>
    <row r="95" spans="1:14" ht="345">
      <c r="A95" s="3" t="s">
        <v>109</v>
      </c>
      <c r="B95" s="3" t="s">
        <v>1666</v>
      </c>
      <c r="C95" s="3" t="s">
        <v>1685</v>
      </c>
      <c r="D95" s="3" t="s">
        <v>22</v>
      </c>
      <c r="E95" s="3">
        <v>419984039</v>
      </c>
      <c r="F95" s="3" t="s">
        <v>1686</v>
      </c>
      <c r="G95" s="3" t="s">
        <v>1687</v>
      </c>
      <c r="H95" s="3" t="s">
        <v>63</v>
      </c>
      <c r="I95" s="3"/>
      <c r="J95" s="3" t="s">
        <v>63</v>
      </c>
      <c r="K95" s="3" t="s">
        <v>1688</v>
      </c>
      <c r="L95" s="3" t="s">
        <v>63</v>
      </c>
      <c r="M95" s="3"/>
      <c r="N95" s="3" t="s">
        <v>1689</v>
      </c>
    </row>
    <row r="96" spans="1:14" ht="240">
      <c r="A96" s="3" t="s">
        <v>109</v>
      </c>
      <c r="B96" s="3" t="s">
        <v>1501</v>
      </c>
      <c r="C96" s="3" t="s">
        <v>1690</v>
      </c>
      <c r="D96" s="3" t="s">
        <v>22</v>
      </c>
      <c r="E96" s="3">
        <v>411322279</v>
      </c>
      <c r="F96" s="3" t="s">
        <v>1691</v>
      </c>
      <c r="G96" s="3" t="s">
        <v>1692</v>
      </c>
      <c r="H96" s="3" t="s">
        <v>63</v>
      </c>
      <c r="I96" s="3"/>
      <c r="J96" s="3" t="s">
        <v>117</v>
      </c>
      <c r="K96" s="3" t="s">
        <v>1693</v>
      </c>
      <c r="L96" s="3" t="s">
        <v>63</v>
      </c>
      <c r="M96" s="3"/>
      <c r="N96" s="3"/>
    </row>
    <row r="97" spans="1:14" ht="60">
      <c r="A97" s="3" t="s">
        <v>109</v>
      </c>
      <c r="B97" s="3" t="s">
        <v>1694</v>
      </c>
      <c r="C97" s="3" t="s">
        <v>1685</v>
      </c>
      <c r="D97" s="3" t="s">
        <v>22</v>
      </c>
      <c r="E97" s="3">
        <v>419984039</v>
      </c>
      <c r="F97" s="3" t="s">
        <v>1695</v>
      </c>
      <c r="G97" s="3" t="s">
        <v>1687</v>
      </c>
      <c r="H97" s="3" t="s">
        <v>63</v>
      </c>
      <c r="I97" s="3"/>
      <c r="J97" s="3" t="s">
        <v>778</v>
      </c>
      <c r="K97" s="3"/>
      <c r="L97" s="3" t="s">
        <v>778</v>
      </c>
      <c r="M97" s="3"/>
      <c r="N97" s="3"/>
    </row>
    <row r="98" spans="1:14" ht="60">
      <c r="A98" s="3" t="s">
        <v>122</v>
      </c>
      <c r="B98" s="3" t="s">
        <v>1407</v>
      </c>
      <c r="C98" s="3" t="s">
        <v>1730</v>
      </c>
      <c r="D98" s="3" t="s">
        <v>1696</v>
      </c>
      <c r="E98" s="3" t="s">
        <v>1729</v>
      </c>
      <c r="F98" s="3" t="s">
        <v>1697</v>
      </c>
      <c r="G98" s="3" t="s">
        <v>1698</v>
      </c>
      <c r="H98" s="3" t="s">
        <v>63</v>
      </c>
      <c r="I98" s="3"/>
      <c r="J98" s="3" t="s">
        <v>778</v>
      </c>
      <c r="K98" s="3"/>
      <c r="L98" s="3" t="s">
        <v>778</v>
      </c>
      <c r="M98" s="3"/>
      <c r="N98" s="3" t="s">
        <v>1699</v>
      </c>
    </row>
    <row r="99" spans="1:14" ht="45">
      <c r="A99" s="3" t="s">
        <v>122</v>
      </c>
      <c r="B99" s="3" t="s">
        <v>1594</v>
      </c>
      <c r="C99" s="3" t="s">
        <v>1730</v>
      </c>
      <c r="D99" s="3" t="s">
        <v>25</v>
      </c>
      <c r="E99" s="3" t="s">
        <v>1729</v>
      </c>
      <c r="F99" s="3" t="s">
        <v>1700</v>
      </c>
      <c r="G99" s="3" t="s">
        <v>1700</v>
      </c>
      <c r="H99" s="3" t="s">
        <v>63</v>
      </c>
      <c r="I99" s="3"/>
      <c r="J99" s="3" t="s">
        <v>63</v>
      </c>
      <c r="K99" s="3"/>
      <c r="L99" s="3" t="s">
        <v>63</v>
      </c>
      <c r="M99" s="3"/>
      <c r="N99" s="3"/>
    </row>
    <row r="100" spans="1:14" ht="45">
      <c r="A100" s="3" t="s">
        <v>122</v>
      </c>
      <c r="B100" s="3" t="s">
        <v>1598</v>
      </c>
      <c r="C100" s="3" t="s">
        <v>1730</v>
      </c>
      <c r="D100" s="3" t="s">
        <v>25</v>
      </c>
      <c r="E100" s="3" t="s">
        <v>1729</v>
      </c>
      <c r="F100" s="3" t="s">
        <v>1701</v>
      </c>
      <c r="G100" s="3" t="s">
        <v>1701</v>
      </c>
      <c r="H100" s="3" t="s">
        <v>778</v>
      </c>
      <c r="I100" s="3"/>
      <c r="J100" s="3" t="s">
        <v>778</v>
      </c>
      <c r="K100" s="3"/>
      <c r="L100" s="3" t="s">
        <v>778</v>
      </c>
      <c r="M100" s="3"/>
      <c r="N100" s="3" t="s">
        <v>1702</v>
      </c>
    </row>
    <row r="101" spans="1:14" ht="90">
      <c r="A101" s="3" t="s">
        <v>122</v>
      </c>
      <c r="B101" s="3" t="s">
        <v>1472</v>
      </c>
      <c r="C101" s="3" t="s">
        <v>1730</v>
      </c>
      <c r="D101" s="3" t="s">
        <v>25</v>
      </c>
      <c r="E101" s="3" t="s">
        <v>1729</v>
      </c>
      <c r="F101" s="3" t="s">
        <v>1703</v>
      </c>
      <c r="G101" s="3" t="s">
        <v>1704</v>
      </c>
      <c r="H101" s="3" t="s">
        <v>778</v>
      </c>
      <c r="I101" s="3"/>
      <c r="J101" s="3" t="s">
        <v>778</v>
      </c>
      <c r="K101" s="3"/>
      <c r="L101" s="3" t="s">
        <v>63</v>
      </c>
      <c r="M101" s="3" t="s">
        <v>778</v>
      </c>
      <c r="N101" s="3" t="s">
        <v>1705</v>
      </c>
    </row>
    <row r="102" spans="1:14" ht="30">
      <c r="A102" s="3" t="s">
        <v>358</v>
      </c>
      <c r="B102" s="3" t="s">
        <v>1477</v>
      </c>
      <c r="C102" s="3" t="s">
        <v>1706</v>
      </c>
      <c r="D102" s="3" t="s">
        <v>1707</v>
      </c>
      <c r="E102" s="3">
        <v>417882982</v>
      </c>
      <c r="F102" s="3" t="s">
        <v>1708</v>
      </c>
      <c r="G102" s="3" t="s">
        <v>1709</v>
      </c>
      <c r="H102" s="3" t="s">
        <v>778</v>
      </c>
      <c r="I102" s="3"/>
      <c r="J102" s="3" t="s">
        <v>63</v>
      </c>
      <c r="K102" s="3"/>
      <c r="L102" s="3" t="s">
        <v>778</v>
      </c>
      <c r="M102" s="3"/>
      <c r="N102" s="3"/>
    </row>
    <row r="103" spans="1:14" ht="30">
      <c r="A103" s="3" t="s">
        <v>358</v>
      </c>
      <c r="B103" s="3" t="s">
        <v>1666</v>
      </c>
      <c r="C103" s="3" t="s">
        <v>1730</v>
      </c>
      <c r="D103" s="3" t="s">
        <v>14</v>
      </c>
      <c r="E103" s="3" t="s">
        <v>1729</v>
      </c>
      <c r="F103" s="3" t="s">
        <v>1710</v>
      </c>
      <c r="G103" s="3" t="s">
        <v>1711</v>
      </c>
      <c r="H103" s="3" t="s">
        <v>778</v>
      </c>
      <c r="I103" s="3"/>
      <c r="J103" s="3" t="s">
        <v>63</v>
      </c>
      <c r="K103" s="3"/>
      <c r="L103" s="3" t="s">
        <v>778</v>
      </c>
      <c r="M103" s="3"/>
      <c r="N103" s="3"/>
    </row>
    <row r="104" spans="1:14" ht="30">
      <c r="A104" s="3" t="s">
        <v>358</v>
      </c>
      <c r="B104" s="3" t="s">
        <v>1712</v>
      </c>
      <c r="C104" s="3" t="s">
        <v>1730</v>
      </c>
      <c r="D104" s="3" t="s">
        <v>14</v>
      </c>
      <c r="E104" s="3" t="s">
        <v>1729</v>
      </c>
      <c r="F104" s="3" t="s">
        <v>1713</v>
      </c>
      <c r="G104" s="3" t="s">
        <v>1713</v>
      </c>
      <c r="H104" s="3" t="s">
        <v>778</v>
      </c>
      <c r="I104" s="3"/>
      <c r="J104" s="3" t="s">
        <v>63</v>
      </c>
      <c r="K104" s="3"/>
      <c r="L104" s="3" t="s">
        <v>778</v>
      </c>
      <c r="M104" s="3"/>
      <c r="N104" s="3"/>
    </row>
    <row r="105" spans="1:14" ht="30">
      <c r="A105" s="3" t="s">
        <v>358</v>
      </c>
      <c r="B105" s="3" t="s">
        <v>1712</v>
      </c>
      <c r="C105" s="3" t="s">
        <v>1730</v>
      </c>
      <c r="D105" s="3" t="s">
        <v>14</v>
      </c>
      <c r="E105" s="3" t="s">
        <v>1729</v>
      </c>
      <c r="F105" s="3" t="s">
        <v>1714</v>
      </c>
      <c r="G105" s="3" t="s">
        <v>1715</v>
      </c>
      <c r="H105" s="3" t="s">
        <v>778</v>
      </c>
      <c r="I105" s="3"/>
      <c r="J105" s="3" t="s">
        <v>63</v>
      </c>
      <c r="K105" s="3"/>
      <c r="L105" s="3" t="s">
        <v>778</v>
      </c>
      <c r="M105" s="3"/>
      <c r="N105" s="3"/>
    </row>
    <row r="106" spans="1:14" ht="45">
      <c r="A106" s="3" t="s">
        <v>358</v>
      </c>
      <c r="B106" s="3" t="s">
        <v>1716</v>
      </c>
      <c r="C106" s="3" t="s">
        <v>1730</v>
      </c>
      <c r="D106" s="3" t="s">
        <v>14</v>
      </c>
      <c r="E106" s="3" t="s">
        <v>1729</v>
      </c>
      <c r="F106" s="3" t="s">
        <v>1717</v>
      </c>
      <c r="G106" s="3" t="s">
        <v>1718</v>
      </c>
      <c r="H106" s="3" t="s">
        <v>778</v>
      </c>
      <c r="I106" s="3"/>
      <c r="J106" s="3" t="s">
        <v>63</v>
      </c>
      <c r="K106" s="3"/>
      <c r="L106" s="3" t="s">
        <v>778</v>
      </c>
      <c r="M106" s="3"/>
      <c r="N106" s="3"/>
    </row>
    <row r="107" spans="1:14" ht="45">
      <c r="A107" s="3" t="s">
        <v>358</v>
      </c>
      <c r="B107" s="3" t="s">
        <v>1716</v>
      </c>
      <c r="C107" s="3" t="s">
        <v>1730</v>
      </c>
      <c r="D107" s="3" t="s">
        <v>14</v>
      </c>
      <c r="E107" s="3" t="s">
        <v>1729</v>
      </c>
      <c r="F107" s="3" t="s">
        <v>1719</v>
      </c>
      <c r="G107" s="3" t="s">
        <v>1720</v>
      </c>
      <c r="H107" s="3" t="s">
        <v>778</v>
      </c>
      <c r="I107" s="3"/>
      <c r="J107" s="3" t="s">
        <v>63</v>
      </c>
      <c r="K107" s="3"/>
      <c r="L107" s="3" t="s">
        <v>778</v>
      </c>
      <c r="M107" s="3"/>
      <c r="N107" s="3"/>
    </row>
    <row r="108" spans="1:14" ht="45">
      <c r="A108" s="3" t="s">
        <v>358</v>
      </c>
      <c r="B108" s="3" t="s">
        <v>1427</v>
      </c>
      <c r="C108" s="3" t="s">
        <v>1730</v>
      </c>
      <c r="D108" s="3" t="s">
        <v>14</v>
      </c>
      <c r="E108" s="3" t="s">
        <v>1729</v>
      </c>
      <c r="F108" s="3" t="s">
        <v>1721</v>
      </c>
      <c r="G108" s="3" t="s">
        <v>1722</v>
      </c>
      <c r="H108" s="3" t="s">
        <v>778</v>
      </c>
      <c r="I108" s="3"/>
      <c r="J108" s="3" t="s">
        <v>63</v>
      </c>
      <c r="K108" s="3"/>
      <c r="L108" s="3" t="s">
        <v>778</v>
      </c>
      <c r="M108" s="3"/>
      <c r="N108" s="3"/>
    </row>
    <row r="109" spans="1:14" ht="45">
      <c r="A109" s="3" t="s">
        <v>358</v>
      </c>
      <c r="B109" s="3" t="s">
        <v>1594</v>
      </c>
      <c r="C109" s="3" t="s">
        <v>1730</v>
      </c>
      <c r="D109" s="3" t="s">
        <v>14</v>
      </c>
      <c r="E109" s="3" t="s">
        <v>1729</v>
      </c>
      <c r="F109" s="3" t="s">
        <v>1723</v>
      </c>
      <c r="G109" s="3" t="s">
        <v>1724</v>
      </c>
      <c r="H109" s="3" t="s">
        <v>778</v>
      </c>
      <c r="I109" s="3"/>
      <c r="J109" s="3" t="s">
        <v>63</v>
      </c>
      <c r="K109" s="3"/>
      <c r="L109" s="3" t="s">
        <v>778</v>
      </c>
      <c r="M109" s="3"/>
      <c r="N109" s="3"/>
    </row>
    <row r="110" spans="1:14" ht="45">
      <c r="A110" s="3" t="s">
        <v>358</v>
      </c>
      <c r="B110" s="3" t="s">
        <v>1725</v>
      </c>
      <c r="C110" s="3" t="s">
        <v>1730</v>
      </c>
      <c r="D110" s="3" t="s">
        <v>14</v>
      </c>
      <c r="E110" s="3" t="s">
        <v>1729</v>
      </c>
      <c r="F110" s="3" t="s">
        <v>1726</v>
      </c>
      <c r="G110" s="3" t="s">
        <v>1727</v>
      </c>
      <c r="H110" s="3" t="s">
        <v>778</v>
      </c>
      <c r="I110" s="3"/>
      <c r="J110" s="3" t="s">
        <v>63</v>
      </c>
      <c r="K110" s="3"/>
      <c r="L110" s="3" t="s">
        <v>778</v>
      </c>
      <c r="M110" s="3"/>
      <c r="N110" s="3"/>
    </row>
  </sheetData>
  <autoFilter ref="A1:N11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workbookViewId="0">
      <selection activeCell="D66" sqref="D66"/>
    </sheetView>
  </sheetViews>
  <sheetFormatPr defaultColWidth="9.140625" defaultRowHeight="15"/>
  <cols>
    <col min="1" max="1" width="12.7109375" style="32" customWidth="1"/>
    <col min="2" max="2" width="14.28515625" style="32" customWidth="1"/>
    <col min="3" max="3" width="16.7109375" style="32" customWidth="1"/>
    <col min="4" max="4" width="15.5703125" style="32" customWidth="1"/>
    <col min="5" max="5" width="15.140625" style="32" customWidth="1"/>
    <col min="6" max="6" width="18.28515625" style="32" customWidth="1"/>
    <col min="7" max="7" width="17" style="32" customWidth="1"/>
    <col min="8" max="8" width="9.140625" style="32"/>
    <col min="9" max="9" width="37.85546875" style="32" customWidth="1"/>
    <col min="10" max="10" width="10.140625" style="32" customWidth="1"/>
    <col min="11" max="11" width="21" style="32" customWidth="1"/>
    <col min="12" max="12" width="9.140625" style="32"/>
    <col min="13" max="13" width="16" style="32" customWidth="1"/>
    <col min="14" max="14" width="53.5703125" style="32" customWidth="1"/>
    <col min="15" max="15" width="10.7109375" style="30" customWidth="1"/>
    <col min="16" max="16" width="21" style="30" customWidth="1"/>
    <col min="17" max="17" width="35.7109375" style="30" customWidth="1"/>
    <col min="18" max="256" width="9.140625" style="30"/>
    <col min="257" max="257" width="12.7109375" style="30" customWidth="1"/>
    <col min="258" max="258" width="14.28515625" style="30" customWidth="1"/>
    <col min="259" max="259" width="16.7109375" style="30" customWidth="1"/>
    <col min="260" max="260" width="15.5703125" style="30" customWidth="1"/>
    <col min="261" max="261" width="15.140625" style="30" customWidth="1"/>
    <col min="262" max="262" width="18.28515625" style="30" customWidth="1"/>
    <col min="263" max="263" width="17" style="30" customWidth="1"/>
    <col min="264" max="264" width="9.140625" style="30"/>
    <col min="265" max="265" width="37.85546875" style="30" customWidth="1"/>
    <col min="266" max="266" width="10.140625" style="30" customWidth="1"/>
    <col min="267" max="267" width="21" style="30" customWidth="1"/>
    <col min="268" max="268" width="9.140625" style="30"/>
    <col min="269" max="269" width="16" style="30" customWidth="1"/>
    <col min="270" max="270" width="53.5703125" style="30" customWidth="1"/>
    <col min="271" max="271" width="10.7109375" style="30" customWidth="1"/>
    <col min="272" max="272" width="21" style="30" customWidth="1"/>
    <col min="273" max="273" width="35.7109375" style="30" customWidth="1"/>
    <col min="274" max="512" width="9.140625" style="30"/>
    <col min="513" max="513" width="12.7109375" style="30" customWidth="1"/>
    <col min="514" max="514" width="14.28515625" style="30" customWidth="1"/>
    <col min="515" max="515" width="16.7109375" style="30" customWidth="1"/>
    <col min="516" max="516" width="15.5703125" style="30" customWidth="1"/>
    <col min="517" max="517" width="15.140625" style="30" customWidth="1"/>
    <col min="518" max="518" width="18.28515625" style="30" customWidth="1"/>
    <col min="519" max="519" width="17" style="30" customWidth="1"/>
    <col min="520" max="520" width="9.140625" style="30"/>
    <col min="521" max="521" width="37.85546875" style="30" customWidth="1"/>
    <col min="522" max="522" width="10.140625" style="30" customWidth="1"/>
    <col min="523" max="523" width="21" style="30" customWidth="1"/>
    <col min="524" max="524" width="9.140625" style="30"/>
    <col min="525" max="525" width="16" style="30" customWidth="1"/>
    <col min="526" max="526" width="53.5703125" style="30" customWidth="1"/>
    <col min="527" max="527" width="10.7109375" style="30" customWidth="1"/>
    <col min="528" max="528" width="21" style="30" customWidth="1"/>
    <col min="529" max="529" width="35.7109375" style="30" customWidth="1"/>
    <col min="530" max="768" width="9.140625" style="30"/>
    <col min="769" max="769" width="12.7109375" style="30" customWidth="1"/>
    <col min="770" max="770" width="14.28515625" style="30" customWidth="1"/>
    <col min="771" max="771" width="16.7109375" style="30" customWidth="1"/>
    <col min="772" max="772" width="15.5703125" style="30" customWidth="1"/>
    <col min="773" max="773" width="15.140625" style="30" customWidth="1"/>
    <col min="774" max="774" width="18.28515625" style="30" customWidth="1"/>
    <col min="775" max="775" width="17" style="30" customWidth="1"/>
    <col min="776" max="776" width="9.140625" style="30"/>
    <col min="777" max="777" width="37.85546875" style="30" customWidth="1"/>
    <col min="778" max="778" width="10.140625" style="30" customWidth="1"/>
    <col min="779" max="779" width="21" style="30" customWidth="1"/>
    <col min="780" max="780" width="9.140625" style="30"/>
    <col min="781" max="781" width="16" style="30" customWidth="1"/>
    <col min="782" max="782" width="53.5703125" style="30" customWidth="1"/>
    <col min="783" max="783" width="10.7109375" style="30" customWidth="1"/>
    <col min="784" max="784" width="21" style="30" customWidth="1"/>
    <col min="785" max="785" width="35.7109375" style="30" customWidth="1"/>
    <col min="786" max="1024" width="9.140625" style="30"/>
    <col min="1025" max="1025" width="12.7109375" style="30" customWidth="1"/>
    <col min="1026" max="1026" width="14.28515625" style="30" customWidth="1"/>
    <col min="1027" max="1027" width="16.7109375" style="30" customWidth="1"/>
    <col min="1028" max="1028" width="15.5703125" style="30" customWidth="1"/>
    <col min="1029" max="1029" width="15.140625" style="30" customWidth="1"/>
    <col min="1030" max="1030" width="18.28515625" style="30" customWidth="1"/>
    <col min="1031" max="1031" width="17" style="30" customWidth="1"/>
    <col min="1032" max="1032" width="9.140625" style="30"/>
    <col min="1033" max="1033" width="37.85546875" style="30" customWidth="1"/>
    <col min="1034" max="1034" width="10.140625" style="30" customWidth="1"/>
    <col min="1035" max="1035" width="21" style="30" customWidth="1"/>
    <col min="1036" max="1036" width="9.140625" style="30"/>
    <col min="1037" max="1037" width="16" style="30" customWidth="1"/>
    <col min="1038" max="1038" width="53.5703125" style="30" customWidth="1"/>
    <col min="1039" max="1039" width="10.7109375" style="30" customWidth="1"/>
    <col min="1040" max="1040" width="21" style="30" customWidth="1"/>
    <col min="1041" max="1041" width="35.7109375" style="30" customWidth="1"/>
    <col min="1042" max="1280" width="9.140625" style="30"/>
    <col min="1281" max="1281" width="12.7109375" style="30" customWidth="1"/>
    <col min="1282" max="1282" width="14.28515625" style="30" customWidth="1"/>
    <col min="1283" max="1283" width="16.7109375" style="30" customWidth="1"/>
    <col min="1284" max="1284" width="15.5703125" style="30" customWidth="1"/>
    <col min="1285" max="1285" width="15.140625" style="30" customWidth="1"/>
    <col min="1286" max="1286" width="18.28515625" style="30" customWidth="1"/>
    <col min="1287" max="1287" width="17" style="30" customWidth="1"/>
    <col min="1288" max="1288" width="9.140625" style="30"/>
    <col min="1289" max="1289" width="37.85546875" style="30" customWidth="1"/>
    <col min="1290" max="1290" width="10.140625" style="30" customWidth="1"/>
    <col min="1291" max="1291" width="21" style="30" customWidth="1"/>
    <col min="1292" max="1292" width="9.140625" style="30"/>
    <col min="1293" max="1293" width="16" style="30" customWidth="1"/>
    <col min="1294" max="1294" width="53.5703125" style="30" customWidth="1"/>
    <col min="1295" max="1295" width="10.7109375" style="30" customWidth="1"/>
    <col min="1296" max="1296" width="21" style="30" customWidth="1"/>
    <col min="1297" max="1297" width="35.7109375" style="30" customWidth="1"/>
    <col min="1298" max="1536" width="9.140625" style="30"/>
    <col min="1537" max="1537" width="12.7109375" style="30" customWidth="1"/>
    <col min="1538" max="1538" width="14.28515625" style="30" customWidth="1"/>
    <col min="1539" max="1539" width="16.7109375" style="30" customWidth="1"/>
    <col min="1540" max="1540" width="15.5703125" style="30" customWidth="1"/>
    <col min="1541" max="1541" width="15.140625" style="30" customWidth="1"/>
    <col min="1542" max="1542" width="18.28515625" style="30" customWidth="1"/>
    <col min="1543" max="1543" width="17" style="30" customWidth="1"/>
    <col min="1544" max="1544" width="9.140625" style="30"/>
    <col min="1545" max="1545" width="37.85546875" style="30" customWidth="1"/>
    <col min="1546" max="1546" width="10.140625" style="30" customWidth="1"/>
    <col min="1547" max="1547" width="21" style="30" customWidth="1"/>
    <col min="1548" max="1548" width="9.140625" style="30"/>
    <col min="1549" max="1549" width="16" style="30" customWidth="1"/>
    <col min="1550" max="1550" width="53.5703125" style="30" customWidth="1"/>
    <col min="1551" max="1551" width="10.7109375" style="30" customWidth="1"/>
    <col min="1552" max="1552" width="21" style="30" customWidth="1"/>
    <col min="1553" max="1553" width="35.7109375" style="30" customWidth="1"/>
    <col min="1554" max="1792" width="9.140625" style="30"/>
    <col min="1793" max="1793" width="12.7109375" style="30" customWidth="1"/>
    <col min="1794" max="1794" width="14.28515625" style="30" customWidth="1"/>
    <col min="1795" max="1795" width="16.7109375" style="30" customWidth="1"/>
    <col min="1796" max="1796" width="15.5703125" style="30" customWidth="1"/>
    <col min="1797" max="1797" width="15.140625" style="30" customWidth="1"/>
    <col min="1798" max="1798" width="18.28515625" style="30" customWidth="1"/>
    <col min="1799" max="1799" width="17" style="30" customWidth="1"/>
    <col min="1800" max="1800" width="9.140625" style="30"/>
    <col min="1801" max="1801" width="37.85546875" style="30" customWidth="1"/>
    <col min="1802" max="1802" width="10.140625" style="30" customWidth="1"/>
    <col min="1803" max="1803" width="21" style="30" customWidth="1"/>
    <col min="1804" max="1804" width="9.140625" style="30"/>
    <col min="1805" max="1805" width="16" style="30" customWidth="1"/>
    <col min="1806" max="1806" width="53.5703125" style="30" customWidth="1"/>
    <col min="1807" max="1807" width="10.7109375" style="30" customWidth="1"/>
    <col min="1808" max="1808" width="21" style="30" customWidth="1"/>
    <col min="1809" max="1809" width="35.7109375" style="30" customWidth="1"/>
    <col min="1810" max="2048" width="9.140625" style="30"/>
    <col min="2049" max="2049" width="12.7109375" style="30" customWidth="1"/>
    <col min="2050" max="2050" width="14.28515625" style="30" customWidth="1"/>
    <col min="2051" max="2051" width="16.7109375" style="30" customWidth="1"/>
    <col min="2052" max="2052" width="15.5703125" style="30" customWidth="1"/>
    <col min="2053" max="2053" width="15.140625" style="30" customWidth="1"/>
    <col min="2054" max="2054" width="18.28515625" style="30" customWidth="1"/>
    <col min="2055" max="2055" width="17" style="30" customWidth="1"/>
    <col min="2056" max="2056" width="9.140625" style="30"/>
    <col min="2057" max="2057" width="37.85546875" style="30" customWidth="1"/>
    <col min="2058" max="2058" width="10.140625" style="30" customWidth="1"/>
    <col min="2059" max="2059" width="21" style="30" customWidth="1"/>
    <col min="2060" max="2060" width="9.140625" style="30"/>
    <col min="2061" max="2061" width="16" style="30" customWidth="1"/>
    <col min="2062" max="2062" width="53.5703125" style="30" customWidth="1"/>
    <col min="2063" max="2063" width="10.7109375" style="30" customWidth="1"/>
    <col min="2064" max="2064" width="21" style="30" customWidth="1"/>
    <col min="2065" max="2065" width="35.7109375" style="30" customWidth="1"/>
    <col min="2066" max="2304" width="9.140625" style="30"/>
    <col min="2305" max="2305" width="12.7109375" style="30" customWidth="1"/>
    <col min="2306" max="2306" width="14.28515625" style="30" customWidth="1"/>
    <col min="2307" max="2307" width="16.7109375" style="30" customWidth="1"/>
    <col min="2308" max="2308" width="15.5703125" style="30" customWidth="1"/>
    <col min="2309" max="2309" width="15.140625" style="30" customWidth="1"/>
    <col min="2310" max="2310" width="18.28515625" style="30" customWidth="1"/>
    <col min="2311" max="2311" width="17" style="30" customWidth="1"/>
    <col min="2312" max="2312" width="9.140625" style="30"/>
    <col min="2313" max="2313" width="37.85546875" style="30" customWidth="1"/>
    <col min="2314" max="2314" width="10.140625" style="30" customWidth="1"/>
    <col min="2315" max="2315" width="21" style="30" customWidth="1"/>
    <col min="2316" max="2316" width="9.140625" style="30"/>
    <col min="2317" max="2317" width="16" style="30" customWidth="1"/>
    <col min="2318" max="2318" width="53.5703125" style="30" customWidth="1"/>
    <col min="2319" max="2319" width="10.7109375" style="30" customWidth="1"/>
    <col min="2320" max="2320" width="21" style="30" customWidth="1"/>
    <col min="2321" max="2321" width="35.7109375" style="30" customWidth="1"/>
    <col min="2322" max="2560" width="9.140625" style="30"/>
    <col min="2561" max="2561" width="12.7109375" style="30" customWidth="1"/>
    <col min="2562" max="2562" width="14.28515625" style="30" customWidth="1"/>
    <col min="2563" max="2563" width="16.7109375" style="30" customWidth="1"/>
    <col min="2564" max="2564" width="15.5703125" style="30" customWidth="1"/>
    <col min="2565" max="2565" width="15.140625" style="30" customWidth="1"/>
    <col min="2566" max="2566" width="18.28515625" style="30" customWidth="1"/>
    <col min="2567" max="2567" width="17" style="30" customWidth="1"/>
    <col min="2568" max="2568" width="9.140625" style="30"/>
    <col min="2569" max="2569" width="37.85546875" style="30" customWidth="1"/>
    <col min="2570" max="2570" width="10.140625" style="30" customWidth="1"/>
    <col min="2571" max="2571" width="21" style="30" customWidth="1"/>
    <col min="2572" max="2572" width="9.140625" style="30"/>
    <col min="2573" max="2573" width="16" style="30" customWidth="1"/>
    <col min="2574" max="2574" width="53.5703125" style="30" customWidth="1"/>
    <col min="2575" max="2575" width="10.7109375" style="30" customWidth="1"/>
    <col min="2576" max="2576" width="21" style="30" customWidth="1"/>
    <col min="2577" max="2577" width="35.7109375" style="30" customWidth="1"/>
    <col min="2578" max="2816" width="9.140625" style="30"/>
    <col min="2817" max="2817" width="12.7109375" style="30" customWidth="1"/>
    <col min="2818" max="2818" width="14.28515625" style="30" customWidth="1"/>
    <col min="2819" max="2819" width="16.7109375" style="30" customWidth="1"/>
    <col min="2820" max="2820" width="15.5703125" style="30" customWidth="1"/>
    <col min="2821" max="2821" width="15.140625" style="30" customWidth="1"/>
    <col min="2822" max="2822" width="18.28515625" style="30" customWidth="1"/>
    <col min="2823" max="2823" width="17" style="30" customWidth="1"/>
    <col min="2824" max="2824" width="9.140625" style="30"/>
    <col min="2825" max="2825" width="37.85546875" style="30" customWidth="1"/>
    <col min="2826" max="2826" width="10.140625" style="30" customWidth="1"/>
    <col min="2827" max="2827" width="21" style="30" customWidth="1"/>
    <col min="2828" max="2828" width="9.140625" style="30"/>
    <col min="2829" max="2829" width="16" style="30" customWidth="1"/>
    <col min="2830" max="2830" width="53.5703125" style="30" customWidth="1"/>
    <col min="2831" max="2831" width="10.7109375" style="30" customWidth="1"/>
    <col min="2832" max="2832" width="21" style="30" customWidth="1"/>
    <col min="2833" max="2833" width="35.7109375" style="30" customWidth="1"/>
    <col min="2834" max="3072" width="9.140625" style="30"/>
    <col min="3073" max="3073" width="12.7109375" style="30" customWidth="1"/>
    <col min="3074" max="3074" width="14.28515625" style="30" customWidth="1"/>
    <col min="3075" max="3075" width="16.7109375" style="30" customWidth="1"/>
    <col min="3076" max="3076" width="15.5703125" style="30" customWidth="1"/>
    <col min="3077" max="3077" width="15.140625" style="30" customWidth="1"/>
    <col min="3078" max="3078" width="18.28515625" style="30" customWidth="1"/>
    <col min="3079" max="3079" width="17" style="30" customWidth="1"/>
    <col min="3080" max="3080" width="9.140625" style="30"/>
    <col min="3081" max="3081" width="37.85546875" style="30" customWidth="1"/>
    <col min="3082" max="3082" width="10.140625" style="30" customWidth="1"/>
    <col min="3083" max="3083" width="21" style="30" customWidth="1"/>
    <col min="3084" max="3084" width="9.140625" style="30"/>
    <col min="3085" max="3085" width="16" style="30" customWidth="1"/>
    <col min="3086" max="3086" width="53.5703125" style="30" customWidth="1"/>
    <col min="3087" max="3087" width="10.7109375" style="30" customWidth="1"/>
    <col min="3088" max="3088" width="21" style="30" customWidth="1"/>
    <col min="3089" max="3089" width="35.7109375" style="30" customWidth="1"/>
    <col min="3090" max="3328" width="9.140625" style="30"/>
    <col min="3329" max="3329" width="12.7109375" style="30" customWidth="1"/>
    <col min="3330" max="3330" width="14.28515625" style="30" customWidth="1"/>
    <col min="3331" max="3331" width="16.7109375" style="30" customWidth="1"/>
    <col min="3332" max="3332" width="15.5703125" style="30" customWidth="1"/>
    <col min="3333" max="3333" width="15.140625" style="30" customWidth="1"/>
    <col min="3334" max="3334" width="18.28515625" style="30" customWidth="1"/>
    <col min="3335" max="3335" width="17" style="30" customWidth="1"/>
    <col min="3336" max="3336" width="9.140625" style="30"/>
    <col min="3337" max="3337" width="37.85546875" style="30" customWidth="1"/>
    <col min="3338" max="3338" width="10.140625" style="30" customWidth="1"/>
    <col min="3339" max="3339" width="21" style="30" customWidth="1"/>
    <col min="3340" max="3340" width="9.140625" style="30"/>
    <col min="3341" max="3341" width="16" style="30" customWidth="1"/>
    <col min="3342" max="3342" width="53.5703125" style="30" customWidth="1"/>
    <col min="3343" max="3343" width="10.7109375" style="30" customWidth="1"/>
    <col min="3344" max="3344" width="21" style="30" customWidth="1"/>
    <col min="3345" max="3345" width="35.7109375" style="30" customWidth="1"/>
    <col min="3346" max="3584" width="9.140625" style="30"/>
    <col min="3585" max="3585" width="12.7109375" style="30" customWidth="1"/>
    <col min="3586" max="3586" width="14.28515625" style="30" customWidth="1"/>
    <col min="3587" max="3587" width="16.7109375" style="30" customWidth="1"/>
    <col min="3588" max="3588" width="15.5703125" style="30" customWidth="1"/>
    <col min="3589" max="3589" width="15.140625" style="30" customWidth="1"/>
    <col min="3590" max="3590" width="18.28515625" style="30" customWidth="1"/>
    <col min="3591" max="3591" width="17" style="30" customWidth="1"/>
    <col min="3592" max="3592" width="9.140625" style="30"/>
    <col min="3593" max="3593" width="37.85546875" style="30" customWidth="1"/>
    <col min="3594" max="3594" width="10.140625" style="30" customWidth="1"/>
    <col min="3595" max="3595" width="21" style="30" customWidth="1"/>
    <col min="3596" max="3596" width="9.140625" style="30"/>
    <col min="3597" max="3597" width="16" style="30" customWidth="1"/>
    <col min="3598" max="3598" width="53.5703125" style="30" customWidth="1"/>
    <col min="3599" max="3599" width="10.7109375" style="30" customWidth="1"/>
    <col min="3600" max="3600" width="21" style="30" customWidth="1"/>
    <col min="3601" max="3601" width="35.7109375" style="30" customWidth="1"/>
    <col min="3602" max="3840" width="9.140625" style="30"/>
    <col min="3841" max="3841" width="12.7109375" style="30" customWidth="1"/>
    <col min="3842" max="3842" width="14.28515625" style="30" customWidth="1"/>
    <col min="3843" max="3843" width="16.7109375" style="30" customWidth="1"/>
    <col min="3844" max="3844" width="15.5703125" style="30" customWidth="1"/>
    <col min="3845" max="3845" width="15.140625" style="30" customWidth="1"/>
    <col min="3846" max="3846" width="18.28515625" style="30" customWidth="1"/>
    <col min="3847" max="3847" width="17" style="30" customWidth="1"/>
    <col min="3848" max="3848" width="9.140625" style="30"/>
    <col min="3849" max="3849" width="37.85546875" style="30" customWidth="1"/>
    <col min="3850" max="3850" width="10.140625" style="30" customWidth="1"/>
    <col min="3851" max="3851" width="21" style="30" customWidth="1"/>
    <col min="3852" max="3852" width="9.140625" style="30"/>
    <col min="3853" max="3853" width="16" style="30" customWidth="1"/>
    <col min="3854" max="3854" width="53.5703125" style="30" customWidth="1"/>
    <col min="3855" max="3855" width="10.7109375" style="30" customWidth="1"/>
    <col min="3856" max="3856" width="21" style="30" customWidth="1"/>
    <col min="3857" max="3857" width="35.7109375" style="30" customWidth="1"/>
    <col min="3858" max="4096" width="9.140625" style="30"/>
    <col min="4097" max="4097" width="12.7109375" style="30" customWidth="1"/>
    <col min="4098" max="4098" width="14.28515625" style="30" customWidth="1"/>
    <col min="4099" max="4099" width="16.7109375" style="30" customWidth="1"/>
    <col min="4100" max="4100" width="15.5703125" style="30" customWidth="1"/>
    <col min="4101" max="4101" width="15.140625" style="30" customWidth="1"/>
    <col min="4102" max="4102" width="18.28515625" style="30" customWidth="1"/>
    <col min="4103" max="4103" width="17" style="30" customWidth="1"/>
    <col min="4104" max="4104" width="9.140625" style="30"/>
    <col min="4105" max="4105" width="37.85546875" style="30" customWidth="1"/>
    <col min="4106" max="4106" width="10.140625" style="30" customWidth="1"/>
    <col min="4107" max="4107" width="21" style="30" customWidth="1"/>
    <col min="4108" max="4108" width="9.140625" style="30"/>
    <col min="4109" max="4109" width="16" style="30" customWidth="1"/>
    <col min="4110" max="4110" width="53.5703125" style="30" customWidth="1"/>
    <col min="4111" max="4111" width="10.7109375" style="30" customWidth="1"/>
    <col min="4112" max="4112" width="21" style="30" customWidth="1"/>
    <col min="4113" max="4113" width="35.7109375" style="30" customWidth="1"/>
    <col min="4114" max="4352" width="9.140625" style="30"/>
    <col min="4353" max="4353" width="12.7109375" style="30" customWidth="1"/>
    <col min="4354" max="4354" width="14.28515625" style="30" customWidth="1"/>
    <col min="4355" max="4355" width="16.7109375" style="30" customWidth="1"/>
    <col min="4356" max="4356" width="15.5703125" style="30" customWidth="1"/>
    <col min="4357" max="4357" width="15.140625" style="30" customWidth="1"/>
    <col min="4358" max="4358" width="18.28515625" style="30" customWidth="1"/>
    <col min="4359" max="4359" width="17" style="30" customWidth="1"/>
    <col min="4360" max="4360" width="9.140625" style="30"/>
    <col min="4361" max="4361" width="37.85546875" style="30" customWidth="1"/>
    <col min="4362" max="4362" width="10.140625" style="30" customWidth="1"/>
    <col min="4363" max="4363" width="21" style="30" customWidth="1"/>
    <col min="4364" max="4364" width="9.140625" style="30"/>
    <col min="4365" max="4365" width="16" style="30" customWidth="1"/>
    <col min="4366" max="4366" width="53.5703125" style="30" customWidth="1"/>
    <col min="4367" max="4367" width="10.7109375" style="30" customWidth="1"/>
    <col min="4368" max="4368" width="21" style="30" customWidth="1"/>
    <col min="4369" max="4369" width="35.7109375" style="30" customWidth="1"/>
    <col min="4370" max="4608" width="9.140625" style="30"/>
    <col min="4609" max="4609" width="12.7109375" style="30" customWidth="1"/>
    <col min="4610" max="4610" width="14.28515625" style="30" customWidth="1"/>
    <col min="4611" max="4611" width="16.7109375" style="30" customWidth="1"/>
    <col min="4612" max="4612" width="15.5703125" style="30" customWidth="1"/>
    <col min="4613" max="4613" width="15.140625" style="30" customWidth="1"/>
    <col min="4614" max="4614" width="18.28515625" style="30" customWidth="1"/>
    <col min="4615" max="4615" width="17" style="30" customWidth="1"/>
    <col min="4616" max="4616" width="9.140625" style="30"/>
    <col min="4617" max="4617" width="37.85546875" style="30" customWidth="1"/>
    <col min="4618" max="4618" width="10.140625" style="30" customWidth="1"/>
    <col min="4619" max="4619" width="21" style="30" customWidth="1"/>
    <col min="4620" max="4620" width="9.140625" style="30"/>
    <col min="4621" max="4621" width="16" style="30" customWidth="1"/>
    <col min="4622" max="4622" width="53.5703125" style="30" customWidth="1"/>
    <col min="4623" max="4623" width="10.7109375" style="30" customWidth="1"/>
    <col min="4624" max="4624" width="21" style="30" customWidth="1"/>
    <col min="4625" max="4625" width="35.7109375" style="30" customWidth="1"/>
    <col min="4626" max="4864" width="9.140625" style="30"/>
    <col min="4865" max="4865" width="12.7109375" style="30" customWidth="1"/>
    <col min="4866" max="4866" width="14.28515625" style="30" customWidth="1"/>
    <col min="4867" max="4867" width="16.7109375" style="30" customWidth="1"/>
    <col min="4868" max="4868" width="15.5703125" style="30" customWidth="1"/>
    <col min="4869" max="4869" width="15.140625" style="30" customWidth="1"/>
    <col min="4870" max="4870" width="18.28515625" style="30" customWidth="1"/>
    <col min="4871" max="4871" width="17" style="30" customWidth="1"/>
    <col min="4872" max="4872" width="9.140625" style="30"/>
    <col min="4873" max="4873" width="37.85546875" style="30" customWidth="1"/>
    <col min="4874" max="4874" width="10.140625" style="30" customWidth="1"/>
    <col min="4875" max="4875" width="21" style="30" customWidth="1"/>
    <col min="4876" max="4876" width="9.140625" style="30"/>
    <col min="4877" max="4877" width="16" style="30" customWidth="1"/>
    <col min="4878" max="4878" width="53.5703125" style="30" customWidth="1"/>
    <col min="4879" max="4879" width="10.7109375" style="30" customWidth="1"/>
    <col min="4880" max="4880" width="21" style="30" customWidth="1"/>
    <col min="4881" max="4881" width="35.7109375" style="30" customWidth="1"/>
    <col min="4882" max="5120" width="9.140625" style="30"/>
    <col min="5121" max="5121" width="12.7109375" style="30" customWidth="1"/>
    <col min="5122" max="5122" width="14.28515625" style="30" customWidth="1"/>
    <col min="5123" max="5123" width="16.7109375" style="30" customWidth="1"/>
    <col min="5124" max="5124" width="15.5703125" style="30" customWidth="1"/>
    <col min="5125" max="5125" width="15.140625" style="30" customWidth="1"/>
    <col min="5126" max="5126" width="18.28515625" style="30" customWidth="1"/>
    <col min="5127" max="5127" width="17" style="30" customWidth="1"/>
    <col min="5128" max="5128" width="9.140625" style="30"/>
    <col min="5129" max="5129" width="37.85546875" style="30" customWidth="1"/>
    <col min="5130" max="5130" width="10.140625" style="30" customWidth="1"/>
    <col min="5131" max="5131" width="21" style="30" customWidth="1"/>
    <col min="5132" max="5132" width="9.140625" style="30"/>
    <col min="5133" max="5133" width="16" style="30" customWidth="1"/>
    <col min="5134" max="5134" width="53.5703125" style="30" customWidth="1"/>
    <col min="5135" max="5135" width="10.7109375" style="30" customWidth="1"/>
    <col min="5136" max="5136" width="21" style="30" customWidth="1"/>
    <col min="5137" max="5137" width="35.7109375" style="30" customWidth="1"/>
    <col min="5138" max="5376" width="9.140625" style="30"/>
    <col min="5377" max="5377" width="12.7109375" style="30" customWidth="1"/>
    <col min="5378" max="5378" width="14.28515625" style="30" customWidth="1"/>
    <col min="5379" max="5379" width="16.7109375" style="30" customWidth="1"/>
    <col min="5380" max="5380" width="15.5703125" style="30" customWidth="1"/>
    <col min="5381" max="5381" width="15.140625" style="30" customWidth="1"/>
    <col min="5382" max="5382" width="18.28515625" style="30" customWidth="1"/>
    <col min="5383" max="5383" width="17" style="30" customWidth="1"/>
    <col min="5384" max="5384" width="9.140625" style="30"/>
    <col min="5385" max="5385" width="37.85546875" style="30" customWidth="1"/>
    <col min="5386" max="5386" width="10.140625" style="30" customWidth="1"/>
    <col min="5387" max="5387" width="21" style="30" customWidth="1"/>
    <col min="5388" max="5388" width="9.140625" style="30"/>
    <col min="5389" max="5389" width="16" style="30" customWidth="1"/>
    <col min="5390" max="5390" width="53.5703125" style="30" customWidth="1"/>
    <col min="5391" max="5391" width="10.7109375" style="30" customWidth="1"/>
    <col min="5392" max="5392" width="21" style="30" customWidth="1"/>
    <col min="5393" max="5393" width="35.7109375" style="30" customWidth="1"/>
    <col min="5394" max="5632" width="9.140625" style="30"/>
    <col min="5633" max="5633" width="12.7109375" style="30" customWidth="1"/>
    <col min="5634" max="5634" width="14.28515625" style="30" customWidth="1"/>
    <col min="5635" max="5635" width="16.7109375" style="30" customWidth="1"/>
    <col min="5636" max="5636" width="15.5703125" style="30" customWidth="1"/>
    <col min="5637" max="5637" width="15.140625" style="30" customWidth="1"/>
    <col min="5638" max="5638" width="18.28515625" style="30" customWidth="1"/>
    <col min="5639" max="5639" width="17" style="30" customWidth="1"/>
    <col min="5640" max="5640" width="9.140625" style="30"/>
    <col min="5641" max="5641" width="37.85546875" style="30" customWidth="1"/>
    <col min="5642" max="5642" width="10.140625" style="30" customWidth="1"/>
    <col min="5643" max="5643" width="21" style="30" customWidth="1"/>
    <col min="5644" max="5644" width="9.140625" style="30"/>
    <col min="5645" max="5645" width="16" style="30" customWidth="1"/>
    <col min="5646" max="5646" width="53.5703125" style="30" customWidth="1"/>
    <col min="5647" max="5647" width="10.7109375" style="30" customWidth="1"/>
    <col min="5648" max="5648" width="21" style="30" customWidth="1"/>
    <col min="5649" max="5649" width="35.7109375" style="30" customWidth="1"/>
    <col min="5650" max="5888" width="9.140625" style="30"/>
    <col min="5889" max="5889" width="12.7109375" style="30" customWidth="1"/>
    <col min="5890" max="5890" width="14.28515625" style="30" customWidth="1"/>
    <col min="5891" max="5891" width="16.7109375" style="30" customWidth="1"/>
    <col min="5892" max="5892" width="15.5703125" style="30" customWidth="1"/>
    <col min="5893" max="5893" width="15.140625" style="30" customWidth="1"/>
    <col min="5894" max="5894" width="18.28515625" style="30" customWidth="1"/>
    <col min="5895" max="5895" width="17" style="30" customWidth="1"/>
    <col min="5896" max="5896" width="9.140625" style="30"/>
    <col min="5897" max="5897" width="37.85546875" style="30" customWidth="1"/>
    <col min="5898" max="5898" width="10.140625" style="30" customWidth="1"/>
    <col min="5899" max="5899" width="21" style="30" customWidth="1"/>
    <col min="5900" max="5900" width="9.140625" style="30"/>
    <col min="5901" max="5901" width="16" style="30" customWidth="1"/>
    <col min="5902" max="5902" width="53.5703125" style="30" customWidth="1"/>
    <col min="5903" max="5903" width="10.7109375" style="30" customWidth="1"/>
    <col min="5904" max="5904" width="21" style="30" customWidth="1"/>
    <col min="5905" max="5905" width="35.7109375" style="30" customWidth="1"/>
    <col min="5906" max="6144" width="9.140625" style="30"/>
    <col min="6145" max="6145" width="12.7109375" style="30" customWidth="1"/>
    <col min="6146" max="6146" width="14.28515625" style="30" customWidth="1"/>
    <col min="6147" max="6147" width="16.7109375" style="30" customWidth="1"/>
    <col min="6148" max="6148" width="15.5703125" style="30" customWidth="1"/>
    <col min="6149" max="6149" width="15.140625" style="30" customWidth="1"/>
    <col min="6150" max="6150" width="18.28515625" style="30" customWidth="1"/>
    <col min="6151" max="6151" width="17" style="30" customWidth="1"/>
    <col min="6152" max="6152" width="9.140625" style="30"/>
    <col min="6153" max="6153" width="37.85546875" style="30" customWidth="1"/>
    <col min="6154" max="6154" width="10.140625" style="30" customWidth="1"/>
    <col min="6155" max="6155" width="21" style="30" customWidth="1"/>
    <col min="6156" max="6156" width="9.140625" style="30"/>
    <col min="6157" max="6157" width="16" style="30" customWidth="1"/>
    <col min="6158" max="6158" width="53.5703125" style="30" customWidth="1"/>
    <col min="6159" max="6159" width="10.7109375" style="30" customWidth="1"/>
    <col min="6160" max="6160" width="21" style="30" customWidth="1"/>
    <col min="6161" max="6161" width="35.7109375" style="30" customWidth="1"/>
    <col min="6162" max="6400" width="9.140625" style="30"/>
    <col min="6401" max="6401" width="12.7109375" style="30" customWidth="1"/>
    <col min="6402" max="6402" width="14.28515625" style="30" customWidth="1"/>
    <col min="6403" max="6403" width="16.7109375" style="30" customWidth="1"/>
    <col min="6404" max="6404" width="15.5703125" style="30" customWidth="1"/>
    <col min="6405" max="6405" width="15.140625" style="30" customWidth="1"/>
    <col min="6406" max="6406" width="18.28515625" style="30" customWidth="1"/>
    <col min="6407" max="6407" width="17" style="30" customWidth="1"/>
    <col min="6408" max="6408" width="9.140625" style="30"/>
    <col min="6409" max="6409" width="37.85546875" style="30" customWidth="1"/>
    <col min="6410" max="6410" width="10.140625" style="30" customWidth="1"/>
    <col min="6411" max="6411" width="21" style="30" customWidth="1"/>
    <col min="6412" max="6412" width="9.140625" style="30"/>
    <col min="6413" max="6413" width="16" style="30" customWidth="1"/>
    <col min="6414" max="6414" width="53.5703125" style="30" customWidth="1"/>
    <col min="6415" max="6415" width="10.7109375" style="30" customWidth="1"/>
    <col min="6416" max="6416" width="21" style="30" customWidth="1"/>
    <col min="6417" max="6417" width="35.7109375" style="30" customWidth="1"/>
    <col min="6418" max="6656" width="9.140625" style="30"/>
    <col min="6657" max="6657" width="12.7109375" style="30" customWidth="1"/>
    <col min="6658" max="6658" width="14.28515625" style="30" customWidth="1"/>
    <col min="6659" max="6659" width="16.7109375" style="30" customWidth="1"/>
    <col min="6660" max="6660" width="15.5703125" style="30" customWidth="1"/>
    <col min="6661" max="6661" width="15.140625" style="30" customWidth="1"/>
    <col min="6662" max="6662" width="18.28515625" style="30" customWidth="1"/>
    <col min="6663" max="6663" width="17" style="30" customWidth="1"/>
    <col min="6664" max="6664" width="9.140625" style="30"/>
    <col min="6665" max="6665" width="37.85546875" style="30" customWidth="1"/>
    <col min="6666" max="6666" width="10.140625" style="30" customWidth="1"/>
    <col min="6667" max="6667" width="21" style="30" customWidth="1"/>
    <col min="6668" max="6668" width="9.140625" style="30"/>
    <col min="6669" max="6669" width="16" style="30" customWidth="1"/>
    <col min="6670" max="6670" width="53.5703125" style="30" customWidth="1"/>
    <col min="6671" max="6671" width="10.7109375" style="30" customWidth="1"/>
    <col min="6672" max="6672" width="21" style="30" customWidth="1"/>
    <col min="6673" max="6673" width="35.7109375" style="30" customWidth="1"/>
    <col min="6674" max="6912" width="9.140625" style="30"/>
    <col min="6913" max="6913" width="12.7109375" style="30" customWidth="1"/>
    <col min="6914" max="6914" width="14.28515625" style="30" customWidth="1"/>
    <col min="6915" max="6915" width="16.7109375" style="30" customWidth="1"/>
    <col min="6916" max="6916" width="15.5703125" style="30" customWidth="1"/>
    <col min="6917" max="6917" width="15.140625" style="30" customWidth="1"/>
    <col min="6918" max="6918" width="18.28515625" style="30" customWidth="1"/>
    <col min="6919" max="6919" width="17" style="30" customWidth="1"/>
    <col min="6920" max="6920" width="9.140625" style="30"/>
    <col min="6921" max="6921" width="37.85546875" style="30" customWidth="1"/>
    <col min="6922" max="6922" width="10.140625" style="30" customWidth="1"/>
    <col min="6923" max="6923" width="21" style="30" customWidth="1"/>
    <col min="6924" max="6924" width="9.140625" style="30"/>
    <col min="6925" max="6925" width="16" style="30" customWidth="1"/>
    <col min="6926" max="6926" width="53.5703125" style="30" customWidth="1"/>
    <col min="6927" max="6927" width="10.7109375" style="30" customWidth="1"/>
    <col min="6928" max="6928" width="21" style="30" customWidth="1"/>
    <col min="6929" max="6929" width="35.7109375" style="30" customWidth="1"/>
    <col min="6930" max="7168" width="9.140625" style="30"/>
    <col min="7169" max="7169" width="12.7109375" style="30" customWidth="1"/>
    <col min="7170" max="7170" width="14.28515625" style="30" customWidth="1"/>
    <col min="7171" max="7171" width="16.7109375" style="30" customWidth="1"/>
    <col min="7172" max="7172" width="15.5703125" style="30" customWidth="1"/>
    <col min="7173" max="7173" width="15.140625" style="30" customWidth="1"/>
    <col min="7174" max="7174" width="18.28515625" style="30" customWidth="1"/>
    <col min="7175" max="7175" width="17" style="30" customWidth="1"/>
    <col min="7176" max="7176" width="9.140625" style="30"/>
    <col min="7177" max="7177" width="37.85546875" style="30" customWidth="1"/>
    <col min="7178" max="7178" width="10.140625" style="30" customWidth="1"/>
    <col min="7179" max="7179" width="21" style="30" customWidth="1"/>
    <col min="7180" max="7180" width="9.140625" style="30"/>
    <col min="7181" max="7181" width="16" style="30" customWidth="1"/>
    <col min="7182" max="7182" width="53.5703125" style="30" customWidth="1"/>
    <col min="7183" max="7183" width="10.7109375" style="30" customWidth="1"/>
    <col min="7184" max="7184" width="21" style="30" customWidth="1"/>
    <col min="7185" max="7185" width="35.7109375" style="30" customWidth="1"/>
    <col min="7186" max="7424" width="9.140625" style="30"/>
    <col min="7425" max="7425" width="12.7109375" style="30" customWidth="1"/>
    <col min="7426" max="7426" width="14.28515625" style="30" customWidth="1"/>
    <col min="7427" max="7427" width="16.7109375" style="30" customWidth="1"/>
    <col min="7428" max="7428" width="15.5703125" style="30" customWidth="1"/>
    <col min="7429" max="7429" width="15.140625" style="30" customWidth="1"/>
    <col min="7430" max="7430" width="18.28515625" style="30" customWidth="1"/>
    <col min="7431" max="7431" width="17" style="30" customWidth="1"/>
    <col min="7432" max="7432" width="9.140625" style="30"/>
    <col min="7433" max="7433" width="37.85546875" style="30" customWidth="1"/>
    <col min="7434" max="7434" width="10.140625" style="30" customWidth="1"/>
    <col min="7435" max="7435" width="21" style="30" customWidth="1"/>
    <col min="7436" max="7436" width="9.140625" style="30"/>
    <col min="7437" max="7437" width="16" style="30" customWidth="1"/>
    <col min="7438" max="7438" width="53.5703125" style="30" customWidth="1"/>
    <col min="7439" max="7439" width="10.7109375" style="30" customWidth="1"/>
    <col min="7440" max="7440" width="21" style="30" customWidth="1"/>
    <col min="7441" max="7441" width="35.7109375" style="30" customWidth="1"/>
    <col min="7442" max="7680" width="9.140625" style="30"/>
    <col min="7681" max="7681" width="12.7109375" style="30" customWidth="1"/>
    <col min="7682" max="7682" width="14.28515625" style="30" customWidth="1"/>
    <col min="7683" max="7683" width="16.7109375" style="30" customWidth="1"/>
    <col min="7684" max="7684" width="15.5703125" style="30" customWidth="1"/>
    <col min="7685" max="7685" width="15.140625" style="30" customWidth="1"/>
    <col min="7686" max="7686" width="18.28515625" style="30" customWidth="1"/>
    <col min="7687" max="7687" width="17" style="30" customWidth="1"/>
    <col min="7688" max="7688" width="9.140625" style="30"/>
    <col min="7689" max="7689" width="37.85546875" style="30" customWidth="1"/>
    <col min="7690" max="7690" width="10.140625" style="30" customWidth="1"/>
    <col min="7691" max="7691" width="21" style="30" customWidth="1"/>
    <col min="7692" max="7692" width="9.140625" style="30"/>
    <col min="7693" max="7693" width="16" style="30" customWidth="1"/>
    <col min="7694" max="7694" width="53.5703125" style="30" customWidth="1"/>
    <col min="7695" max="7695" width="10.7109375" style="30" customWidth="1"/>
    <col min="7696" max="7696" width="21" style="30" customWidth="1"/>
    <col min="7697" max="7697" width="35.7109375" style="30" customWidth="1"/>
    <col min="7698" max="7936" width="9.140625" style="30"/>
    <col min="7937" max="7937" width="12.7109375" style="30" customWidth="1"/>
    <col min="7938" max="7938" width="14.28515625" style="30" customWidth="1"/>
    <col min="7939" max="7939" width="16.7109375" style="30" customWidth="1"/>
    <col min="7940" max="7940" width="15.5703125" style="30" customWidth="1"/>
    <col min="7941" max="7941" width="15.140625" style="30" customWidth="1"/>
    <col min="7942" max="7942" width="18.28515625" style="30" customWidth="1"/>
    <col min="7943" max="7943" width="17" style="30" customWidth="1"/>
    <col min="7944" max="7944" width="9.140625" style="30"/>
    <col min="7945" max="7945" width="37.85546875" style="30" customWidth="1"/>
    <col min="7946" max="7946" width="10.140625" style="30" customWidth="1"/>
    <col min="7947" max="7947" width="21" style="30" customWidth="1"/>
    <col min="7948" max="7948" width="9.140625" style="30"/>
    <col min="7949" max="7949" width="16" style="30" customWidth="1"/>
    <col min="7950" max="7950" width="53.5703125" style="30" customWidth="1"/>
    <col min="7951" max="7951" width="10.7109375" style="30" customWidth="1"/>
    <col min="7952" max="7952" width="21" style="30" customWidth="1"/>
    <col min="7953" max="7953" width="35.7109375" style="30" customWidth="1"/>
    <col min="7954" max="8192" width="9.140625" style="30"/>
    <col min="8193" max="8193" width="12.7109375" style="30" customWidth="1"/>
    <col min="8194" max="8194" width="14.28515625" style="30" customWidth="1"/>
    <col min="8195" max="8195" width="16.7109375" style="30" customWidth="1"/>
    <col min="8196" max="8196" width="15.5703125" style="30" customWidth="1"/>
    <col min="8197" max="8197" width="15.140625" style="30" customWidth="1"/>
    <col min="8198" max="8198" width="18.28515625" style="30" customWidth="1"/>
    <col min="8199" max="8199" width="17" style="30" customWidth="1"/>
    <col min="8200" max="8200" width="9.140625" style="30"/>
    <col min="8201" max="8201" width="37.85546875" style="30" customWidth="1"/>
    <col min="8202" max="8202" width="10.140625" style="30" customWidth="1"/>
    <col min="8203" max="8203" width="21" style="30" customWidth="1"/>
    <col min="8204" max="8204" width="9.140625" style="30"/>
    <col min="8205" max="8205" width="16" style="30" customWidth="1"/>
    <col min="8206" max="8206" width="53.5703125" style="30" customWidth="1"/>
    <col min="8207" max="8207" width="10.7109375" style="30" customWidth="1"/>
    <col min="8208" max="8208" width="21" style="30" customWidth="1"/>
    <col min="8209" max="8209" width="35.7109375" style="30" customWidth="1"/>
    <col min="8210" max="8448" width="9.140625" style="30"/>
    <col min="8449" max="8449" width="12.7109375" style="30" customWidth="1"/>
    <col min="8450" max="8450" width="14.28515625" style="30" customWidth="1"/>
    <col min="8451" max="8451" width="16.7109375" style="30" customWidth="1"/>
    <col min="8452" max="8452" width="15.5703125" style="30" customWidth="1"/>
    <col min="8453" max="8453" width="15.140625" style="30" customWidth="1"/>
    <col min="8454" max="8454" width="18.28515625" style="30" customWidth="1"/>
    <col min="8455" max="8455" width="17" style="30" customWidth="1"/>
    <col min="8456" max="8456" width="9.140625" style="30"/>
    <col min="8457" max="8457" width="37.85546875" style="30" customWidth="1"/>
    <col min="8458" max="8458" width="10.140625" style="30" customWidth="1"/>
    <col min="8459" max="8459" width="21" style="30" customWidth="1"/>
    <col min="8460" max="8460" width="9.140625" style="30"/>
    <col min="8461" max="8461" width="16" style="30" customWidth="1"/>
    <col min="8462" max="8462" width="53.5703125" style="30" customWidth="1"/>
    <col min="8463" max="8463" width="10.7109375" style="30" customWidth="1"/>
    <col min="8464" max="8464" width="21" style="30" customWidth="1"/>
    <col min="8465" max="8465" width="35.7109375" style="30" customWidth="1"/>
    <col min="8466" max="8704" width="9.140625" style="30"/>
    <col min="8705" max="8705" width="12.7109375" style="30" customWidth="1"/>
    <col min="8706" max="8706" width="14.28515625" style="30" customWidth="1"/>
    <col min="8707" max="8707" width="16.7109375" style="30" customWidth="1"/>
    <col min="8708" max="8708" width="15.5703125" style="30" customWidth="1"/>
    <col min="8709" max="8709" width="15.140625" style="30" customWidth="1"/>
    <col min="8710" max="8710" width="18.28515625" style="30" customWidth="1"/>
    <col min="8711" max="8711" width="17" style="30" customWidth="1"/>
    <col min="8712" max="8712" width="9.140625" style="30"/>
    <col min="8713" max="8713" width="37.85546875" style="30" customWidth="1"/>
    <col min="8714" max="8714" width="10.140625" style="30" customWidth="1"/>
    <col min="8715" max="8715" width="21" style="30" customWidth="1"/>
    <col min="8716" max="8716" width="9.140625" style="30"/>
    <col min="8717" max="8717" width="16" style="30" customWidth="1"/>
    <col min="8718" max="8718" width="53.5703125" style="30" customWidth="1"/>
    <col min="8719" max="8719" width="10.7109375" style="30" customWidth="1"/>
    <col min="8720" max="8720" width="21" style="30" customWidth="1"/>
    <col min="8721" max="8721" width="35.7109375" style="30" customWidth="1"/>
    <col min="8722" max="8960" width="9.140625" style="30"/>
    <col min="8961" max="8961" width="12.7109375" style="30" customWidth="1"/>
    <col min="8962" max="8962" width="14.28515625" style="30" customWidth="1"/>
    <col min="8963" max="8963" width="16.7109375" style="30" customWidth="1"/>
    <col min="8964" max="8964" width="15.5703125" style="30" customWidth="1"/>
    <col min="8965" max="8965" width="15.140625" style="30" customWidth="1"/>
    <col min="8966" max="8966" width="18.28515625" style="30" customWidth="1"/>
    <col min="8967" max="8967" width="17" style="30" customWidth="1"/>
    <col min="8968" max="8968" width="9.140625" style="30"/>
    <col min="8969" max="8969" width="37.85546875" style="30" customWidth="1"/>
    <col min="8970" max="8970" width="10.140625" style="30" customWidth="1"/>
    <col min="8971" max="8971" width="21" style="30" customWidth="1"/>
    <col min="8972" max="8972" width="9.140625" style="30"/>
    <col min="8973" max="8973" width="16" style="30" customWidth="1"/>
    <col min="8974" max="8974" width="53.5703125" style="30" customWidth="1"/>
    <col min="8975" max="8975" width="10.7109375" style="30" customWidth="1"/>
    <col min="8976" max="8976" width="21" style="30" customWidth="1"/>
    <col min="8977" max="8977" width="35.7109375" style="30" customWidth="1"/>
    <col min="8978" max="9216" width="9.140625" style="30"/>
    <col min="9217" max="9217" width="12.7109375" style="30" customWidth="1"/>
    <col min="9218" max="9218" width="14.28515625" style="30" customWidth="1"/>
    <col min="9219" max="9219" width="16.7109375" style="30" customWidth="1"/>
    <col min="9220" max="9220" width="15.5703125" style="30" customWidth="1"/>
    <col min="9221" max="9221" width="15.140625" style="30" customWidth="1"/>
    <col min="9222" max="9222" width="18.28515625" style="30" customWidth="1"/>
    <col min="9223" max="9223" width="17" style="30" customWidth="1"/>
    <col min="9224" max="9224" width="9.140625" style="30"/>
    <col min="9225" max="9225" width="37.85546875" style="30" customWidth="1"/>
    <col min="9226" max="9226" width="10.140625" style="30" customWidth="1"/>
    <col min="9227" max="9227" width="21" style="30" customWidth="1"/>
    <col min="9228" max="9228" width="9.140625" style="30"/>
    <col min="9229" max="9229" width="16" style="30" customWidth="1"/>
    <col min="9230" max="9230" width="53.5703125" style="30" customWidth="1"/>
    <col min="9231" max="9231" width="10.7109375" style="30" customWidth="1"/>
    <col min="9232" max="9232" width="21" style="30" customWidth="1"/>
    <col min="9233" max="9233" width="35.7109375" style="30" customWidth="1"/>
    <col min="9234" max="9472" width="9.140625" style="30"/>
    <col min="9473" max="9473" width="12.7109375" style="30" customWidth="1"/>
    <col min="9474" max="9474" width="14.28515625" style="30" customWidth="1"/>
    <col min="9475" max="9475" width="16.7109375" style="30" customWidth="1"/>
    <col min="9476" max="9476" width="15.5703125" style="30" customWidth="1"/>
    <col min="9477" max="9477" width="15.140625" style="30" customWidth="1"/>
    <col min="9478" max="9478" width="18.28515625" style="30" customWidth="1"/>
    <col min="9479" max="9479" width="17" style="30" customWidth="1"/>
    <col min="9480" max="9480" width="9.140625" style="30"/>
    <col min="9481" max="9481" width="37.85546875" style="30" customWidth="1"/>
    <col min="9482" max="9482" width="10.140625" style="30" customWidth="1"/>
    <col min="9483" max="9483" width="21" style="30" customWidth="1"/>
    <col min="9484" max="9484" width="9.140625" style="30"/>
    <col min="9485" max="9485" width="16" style="30" customWidth="1"/>
    <col min="9486" max="9486" width="53.5703125" style="30" customWidth="1"/>
    <col min="9487" max="9487" width="10.7109375" style="30" customWidth="1"/>
    <col min="9488" max="9488" width="21" style="30" customWidth="1"/>
    <col min="9489" max="9489" width="35.7109375" style="30" customWidth="1"/>
    <col min="9490" max="9728" width="9.140625" style="30"/>
    <col min="9729" max="9729" width="12.7109375" style="30" customWidth="1"/>
    <col min="9730" max="9730" width="14.28515625" style="30" customWidth="1"/>
    <col min="9731" max="9731" width="16.7109375" style="30" customWidth="1"/>
    <col min="9732" max="9732" width="15.5703125" style="30" customWidth="1"/>
    <col min="9733" max="9733" width="15.140625" style="30" customWidth="1"/>
    <col min="9734" max="9734" width="18.28515625" style="30" customWidth="1"/>
    <col min="9735" max="9735" width="17" style="30" customWidth="1"/>
    <col min="9736" max="9736" width="9.140625" style="30"/>
    <col min="9737" max="9737" width="37.85546875" style="30" customWidth="1"/>
    <col min="9738" max="9738" width="10.140625" style="30" customWidth="1"/>
    <col min="9739" max="9739" width="21" style="30" customWidth="1"/>
    <col min="9740" max="9740" width="9.140625" style="30"/>
    <col min="9741" max="9741" width="16" style="30" customWidth="1"/>
    <col min="9742" max="9742" width="53.5703125" style="30" customWidth="1"/>
    <col min="9743" max="9743" width="10.7109375" style="30" customWidth="1"/>
    <col min="9744" max="9744" width="21" style="30" customWidth="1"/>
    <col min="9745" max="9745" width="35.7109375" style="30" customWidth="1"/>
    <col min="9746" max="9984" width="9.140625" style="30"/>
    <col min="9985" max="9985" width="12.7109375" style="30" customWidth="1"/>
    <col min="9986" max="9986" width="14.28515625" style="30" customWidth="1"/>
    <col min="9987" max="9987" width="16.7109375" style="30" customWidth="1"/>
    <col min="9988" max="9988" width="15.5703125" style="30" customWidth="1"/>
    <col min="9989" max="9989" width="15.140625" style="30" customWidth="1"/>
    <col min="9990" max="9990" width="18.28515625" style="30" customWidth="1"/>
    <col min="9991" max="9991" width="17" style="30" customWidth="1"/>
    <col min="9992" max="9992" width="9.140625" style="30"/>
    <col min="9993" max="9993" width="37.85546875" style="30" customWidth="1"/>
    <col min="9994" max="9994" width="10.140625" style="30" customWidth="1"/>
    <col min="9995" max="9995" width="21" style="30" customWidth="1"/>
    <col min="9996" max="9996" width="9.140625" style="30"/>
    <col min="9997" max="9997" width="16" style="30" customWidth="1"/>
    <col min="9998" max="9998" width="53.5703125" style="30" customWidth="1"/>
    <col min="9999" max="9999" width="10.7109375" style="30" customWidth="1"/>
    <col min="10000" max="10000" width="21" style="30" customWidth="1"/>
    <col min="10001" max="10001" width="35.7109375" style="30" customWidth="1"/>
    <col min="10002" max="10240" width="9.140625" style="30"/>
    <col min="10241" max="10241" width="12.7109375" style="30" customWidth="1"/>
    <col min="10242" max="10242" width="14.28515625" style="30" customWidth="1"/>
    <col min="10243" max="10243" width="16.7109375" style="30" customWidth="1"/>
    <col min="10244" max="10244" width="15.5703125" style="30" customWidth="1"/>
    <col min="10245" max="10245" width="15.140625" style="30" customWidth="1"/>
    <col min="10246" max="10246" width="18.28515625" style="30" customWidth="1"/>
    <col min="10247" max="10247" width="17" style="30" customWidth="1"/>
    <col min="10248" max="10248" width="9.140625" style="30"/>
    <col min="10249" max="10249" width="37.85546875" style="30" customWidth="1"/>
    <col min="10250" max="10250" width="10.140625" style="30" customWidth="1"/>
    <col min="10251" max="10251" width="21" style="30" customWidth="1"/>
    <col min="10252" max="10252" width="9.140625" style="30"/>
    <col min="10253" max="10253" width="16" style="30" customWidth="1"/>
    <col min="10254" max="10254" width="53.5703125" style="30" customWidth="1"/>
    <col min="10255" max="10255" width="10.7109375" style="30" customWidth="1"/>
    <col min="10256" max="10256" width="21" style="30" customWidth="1"/>
    <col min="10257" max="10257" width="35.7109375" style="30" customWidth="1"/>
    <col min="10258" max="10496" width="9.140625" style="30"/>
    <col min="10497" max="10497" width="12.7109375" style="30" customWidth="1"/>
    <col min="10498" max="10498" width="14.28515625" style="30" customWidth="1"/>
    <col min="10499" max="10499" width="16.7109375" style="30" customWidth="1"/>
    <col min="10500" max="10500" width="15.5703125" style="30" customWidth="1"/>
    <col min="10501" max="10501" width="15.140625" style="30" customWidth="1"/>
    <col min="10502" max="10502" width="18.28515625" style="30" customWidth="1"/>
    <col min="10503" max="10503" width="17" style="30" customWidth="1"/>
    <col min="10504" max="10504" width="9.140625" style="30"/>
    <col min="10505" max="10505" width="37.85546875" style="30" customWidth="1"/>
    <col min="10506" max="10506" width="10.140625" style="30" customWidth="1"/>
    <col min="10507" max="10507" width="21" style="30" customWidth="1"/>
    <col min="10508" max="10508" width="9.140625" style="30"/>
    <col min="10509" max="10509" width="16" style="30" customWidth="1"/>
    <col min="10510" max="10510" width="53.5703125" style="30" customWidth="1"/>
    <col min="10511" max="10511" width="10.7109375" style="30" customWidth="1"/>
    <col min="10512" max="10512" width="21" style="30" customWidth="1"/>
    <col min="10513" max="10513" width="35.7109375" style="30" customWidth="1"/>
    <col min="10514" max="10752" width="9.140625" style="30"/>
    <col min="10753" max="10753" width="12.7109375" style="30" customWidth="1"/>
    <col min="10754" max="10754" width="14.28515625" style="30" customWidth="1"/>
    <col min="10755" max="10755" width="16.7109375" style="30" customWidth="1"/>
    <col min="10756" max="10756" width="15.5703125" style="30" customWidth="1"/>
    <col min="10757" max="10757" width="15.140625" style="30" customWidth="1"/>
    <col min="10758" max="10758" width="18.28515625" style="30" customWidth="1"/>
    <col min="10759" max="10759" width="17" style="30" customWidth="1"/>
    <col min="10760" max="10760" width="9.140625" style="30"/>
    <col min="10761" max="10761" width="37.85546875" style="30" customWidth="1"/>
    <col min="10762" max="10762" width="10.140625" style="30" customWidth="1"/>
    <col min="10763" max="10763" width="21" style="30" customWidth="1"/>
    <col min="10764" max="10764" width="9.140625" style="30"/>
    <col min="10765" max="10765" width="16" style="30" customWidth="1"/>
    <col min="10766" max="10766" width="53.5703125" style="30" customWidth="1"/>
    <col min="10767" max="10767" width="10.7109375" style="30" customWidth="1"/>
    <col min="10768" max="10768" width="21" style="30" customWidth="1"/>
    <col min="10769" max="10769" width="35.7109375" style="30" customWidth="1"/>
    <col min="10770" max="11008" width="9.140625" style="30"/>
    <col min="11009" max="11009" width="12.7109375" style="30" customWidth="1"/>
    <col min="11010" max="11010" width="14.28515625" style="30" customWidth="1"/>
    <col min="11011" max="11011" width="16.7109375" style="30" customWidth="1"/>
    <col min="11012" max="11012" width="15.5703125" style="30" customWidth="1"/>
    <col min="11013" max="11013" width="15.140625" style="30" customWidth="1"/>
    <col min="11014" max="11014" width="18.28515625" style="30" customWidth="1"/>
    <col min="11015" max="11015" width="17" style="30" customWidth="1"/>
    <col min="11016" max="11016" width="9.140625" style="30"/>
    <col min="11017" max="11017" width="37.85546875" style="30" customWidth="1"/>
    <col min="11018" max="11018" width="10.140625" style="30" customWidth="1"/>
    <col min="11019" max="11019" width="21" style="30" customWidth="1"/>
    <col min="11020" max="11020" width="9.140625" style="30"/>
    <col min="11021" max="11021" width="16" style="30" customWidth="1"/>
    <col min="11022" max="11022" width="53.5703125" style="30" customWidth="1"/>
    <col min="11023" max="11023" width="10.7109375" style="30" customWidth="1"/>
    <col min="11024" max="11024" width="21" style="30" customWidth="1"/>
    <col min="11025" max="11025" width="35.7109375" style="30" customWidth="1"/>
    <col min="11026" max="11264" width="9.140625" style="30"/>
    <col min="11265" max="11265" width="12.7109375" style="30" customWidth="1"/>
    <col min="11266" max="11266" width="14.28515625" style="30" customWidth="1"/>
    <col min="11267" max="11267" width="16.7109375" style="30" customWidth="1"/>
    <col min="11268" max="11268" width="15.5703125" style="30" customWidth="1"/>
    <col min="11269" max="11269" width="15.140625" style="30" customWidth="1"/>
    <col min="11270" max="11270" width="18.28515625" style="30" customWidth="1"/>
    <col min="11271" max="11271" width="17" style="30" customWidth="1"/>
    <col min="11272" max="11272" width="9.140625" style="30"/>
    <col min="11273" max="11273" width="37.85546875" style="30" customWidth="1"/>
    <col min="11274" max="11274" width="10.140625" style="30" customWidth="1"/>
    <col min="11275" max="11275" width="21" style="30" customWidth="1"/>
    <col min="11276" max="11276" width="9.140625" style="30"/>
    <col min="11277" max="11277" width="16" style="30" customWidth="1"/>
    <col min="11278" max="11278" width="53.5703125" style="30" customWidth="1"/>
    <col min="11279" max="11279" width="10.7109375" style="30" customWidth="1"/>
    <col min="11280" max="11280" width="21" style="30" customWidth="1"/>
    <col min="11281" max="11281" width="35.7109375" style="30" customWidth="1"/>
    <col min="11282" max="11520" width="9.140625" style="30"/>
    <col min="11521" max="11521" width="12.7109375" style="30" customWidth="1"/>
    <col min="11522" max="11522" width="14.28515625" style="30" customWidth="1"/>
    <col min="11523" max="11523" width="16.7109375" style="30" customWidth="1"/>
    <col min="11524" max="11524" width="15.5703125" style="30" customWidth="1"/>
    <col min="11525" max="11525" width="15.140625" style="30" customWidth="1"/>
    <col min="11526" max="11526" width="18.28515625" style="30" customWidth="1"/>
    <col min="11527" max="11527" width="17" style="30" customWidth="1"/>
    <col min="11528" max="11528" width="9.140625" style="30"/>
    <col min="11529" max="11529" width="37.85546875" style="30" customWidth="1"/>
    <col min="11530" max="11530" width="10.140625" style="30" customWidth="1"/>
    <col min="11531" max="11531" width="21" style="30" customWidth="1"/>
    <col min="11532" max="11532" width="9.140625" style="30"/>
    <col min="11533" max="11533" width="16" style="30" customWidth="1"/>
    <col min="11534" max="11534" width="53.5703125" style="30" customWidth="1"/>
    <col min="11535" max="11535" width="10.7109375" style="30" customWidth="1"/>
    <col min="11536" max="11536" width="21" style="30" customWidth="1"/>
    <col min="11537" max="11537" width="35.7109375" style="30" customWidth="1"/>
    <col min="11538" max="11776" width="9.140625" style="30"/>
    <col min="11777" max="11777" width="12.7109375" style="30" customWidth="1"/>
    <col min="11778" max="11778" width="14.28515625" style="30" customWidth="1"/>
    <col min="11779" max="11779" width="16.7109375" style="30" customWidth="1"/>
    <col min="11780" max="11780" width="15.5703125" style="30" customWidth="1"/>
    <col min="11781" max="11781" width="15.140625" style="30" customWidth="1"/>
    <col min="11782" max="11782" width="18.28515625" style="30" customWidth="1"/>
    <col min="11783" max="11783" width="17" style="30" customWidth="1"/>
    <col min="11784" max="11784" width="9.140625" style="30"/>
    <col min="11785" max="11785" width="37.85546875" style="30" customWidth="1"/>
    <col min="11786" max="11786" width="10.140625" style="30" customWidth="1"/>
    <col min="11787" max="11787" width="21" style="30" customWidth="1"/>
    <col min="11788" max="11788" width="9.140625" style="30"/>
    <col min="11789" max="11789" width="16" style="30" customWidth="1"/>
    <col min="11790" max="11790" width="53.5703125" style="30" customWidth="1"/>
    <col min="11791" max="11791" width="10.7109375" style="30" customWidth="1"/>
    <col min="11792" max="11792" width="21" style="30" customWidth="1"/>
    <col min="11793" max="11793" width="35.7109375" style="30" customWidth="1"/>
    <col min="11794" max="12032" width="9.140625" style="30"/>
    <col min="12033" max="12033" width="12.7109375" style="30" customWidth="1"/>
    <col min="12034" max="12034" width="14.28515625" style="30" customWidth="1"/>
    <col min="12035" max="12035" width="16.7109375" style="30" customWidth="1"/>
    <col min="12036" max="12036" width="15.5703125" style="30" customWidth="1"/>
    <col min="12037" max="12037" width="15.140625" style="30" customWidth="1"/>
    <col min="12038" max="12038" width="18.28515625" style="30" customWidth="1"/>
    <col min="12039" max="12039" width="17" style="30" customWidth="1"/>
    <col min="12040" max="12040" width="9.140625" style="30"/>
    <col min="12041" max="12041" width="37.85546875" style="30" customWidth="1"/>
    <col min="12042" max="12042" width="10.140625" style="30" customWidth="1"/>
    <col min="12043" max="12043" width="21" style="30" customWidth="1"/>
    <col min="12044" max="12044" width="9.140625" style="30"/>
    <col min="12045" max="12045" width="16" style="30" customWidth="1"/>
    <col min="12046" max="12046" width="53.5703125" style="30" customWidth="1"/>
    <col min="12047" max="12047" width="10.7109375" style="30" customWidth="1"/>
    <col min="12048" max="12048" width="21" style="30" customWidth="1"/>
    <col min="12049" max="12049" width="35.7109375" style="30" customWidth="1"/>
    <col min="12050" max="12288" width="9.140625" style="30"/>
    <col min="12289" max="12289" width="12.7109375" style="30" customWidth="1"/>
    <col min="12290" max="12290" width="14.28515625" style="30" customWidth="1"/>
    <col min="12291" max="12291" width="16.7109375" style="30" customWidth="1"/>
    <col min="12292" max="12292" width="15.5703125" style="30" customWidth="1"/>
    <col min="12293" max="12293" width="15.140625" style="30" customWidth="1"/>
    <col min="12294" max="12294" width="18.28515625" style="30" customWidth="1"/>
    <col min="12295" max="12295" width="17" style="30" customWidth="1"/>
    <col min="12296" max="12296" width="9.140625" style="30"/>
    <col min="12297" max="12297" width="37.85546875" style="30" customWidth="1"/>
    <col min="12298" max="12298" width="10.140625" style="30" customWidth="1"/>
    <col min="12299" max="12299" width="21" style="30" customWidth="1"/>
    <col min="12300" max="12300" width="9.140625" style="30"/>
    <col min="12301" max="12301" width="16" style="30" customWidth="1"/>
    <col min="12302" max="12302" width="53.5703125" style="30" customWidth="1"/>
    <col min="12303" max="12303" width="10.7109375" style="30" customWidth="1"/>
    <col min="12304" max="12304" width="21" style="30" customWidth="1"/>
    <col min="12305" max="12305" width="35.7109375" style="30" customWidth="1"/>
    <col min="12306" max="12544" width="9.140625" style="30"/>
    <col min="12545" max="12545" width="12.7109375" style="30" customWidth="1"/>
    <col min="12546" max="12546" width="14.28515625" style="30" customWidth="1"/>
    <col min="12547" max="12547" width="16.7109375" style="30" customWidth="1"/>
    <col min="12548" max="12548" width="15.5703125" style="30" customWidth="1"/>
    <col min="12549" max="12549" width="15.140625" style="30" customWidth="1"/>
    <col min="12550" max="12550" width="18.28515625" style="30" customWidth="1"/>
    <col min="12551" max="12551" width="17" style="30" customWidth="1"/>
    <col min="12552" max="12552" width="9.140625" style="30"/>
    <col min="12553" max="12553" width="37.85546875" style="30" customWidth="1"/>
    <col min="12554" max="12554" width="10.140625" style="30" customWidth="1"/>
    <col min="12555" max="12555" width="21" style="30" customWidth="1"/>
    <col min="12556" max="12556" width="9.140625" style="30"/>
    <col min="12557" max="12557" width="16" style="30" customWidth="1"/>
    <col min="12558" max="12558" width="53.5703125" style="30" customWidth="1"/>
    <col min="12559" max="12559" width="10.7109375" style="30" customWidth="1"/>
    <col min="12560" max="12560" width="21" style="30" customWidth="1"/>
    <col min="12561" max="12561" width="35.7109375" style="30" customWidth="1"/>
    <col min="12562" max="12800" width="9.140625" style="30"/>
    <col min="12801" max="12801" width="12.7109375" style="30" customWidth="1"/>
    <col min="12802" max="12802" width="14.28515625" style="30" customWidth="1"/>
    <col min="12803" max="12803" width="16.7109375" style="30" customWidth="1"/>
    <col min="12804" max="12804" width="15.5703125" style="30" customWidth="1"/>
    <col min="12805" max="12805" width="15.140625" style="30" customWidth="1"/>
    <col min="12806" max="12806" width="18.28515625" style="30" customWidth="1"/>
    <col min="12807" max="12807" width="17" style="30" customWidth="1"/>
    <col min="12808" max="12808" width="9.140625" style="30"/>
    <col min="12809" max="12809" width="37.85546875" style="30" customWidth="1"/>
    <col min="12810" max="12810" width="10.140625" style="30" customWidth="1"/>
    <col min="12811" max="12811" width="21" style="30" customWidth="1"/>
    <col min="12812" max="12812" width="9.140625" style="30"/>
    <col min="12813" max="12813" width="16" style="30" customWidth="1"/>
    <col min="12814" max="12814" width="53.5703125" style="30" customWidth="1"/>
    <col min="12815" max="12815" width="10.7109375" style="30" customWidth="1"/>
    <col min="12816" max="12816" width="21" style="30" customWidth="1"/>
    <col min="12817" max="12817" width="35.7109375" style="30" customWidth="1"/>
    <col min="12818" max="13056" width="9.140625" style="30"/>
    <col min="13057" max="13057" width="12.7109375" style="30" customWidth="1"/>
    <col min="13058" max="13058" width="14.28515625" style="30" customWidth="1"/>
    <col min="13059" max="13059" width="16.7109375" style="30" customWidth="1"/>
    <col min="13060" max="13060" width="15.5703125" style="30" customWidth="1"/>
    <col min="13061" max="13061" width="15.140625" style="30" customWidth="1"/>
    <col min="13062" max="13062" width="18.28515625" style="30" customWidth="1"/>
    <col min="13063" max="13063" width="17" style="30" customWidth="1"/>
    <col min="13064" max="13064" width="9.140625" style="30"/>
    <col min="13065" max="13065" width="37.85546875" style="30" customWidth="1"/>
    <col min="13066" max="13066" width="10.140625" style="30" customWidth="1"/>
    <col min="13067" max="13067" width="21" style="30" customWidth="1"/>
    <col min="13068" max="13068" width="9.140625" style="30"/>
    <col min="13069" max="13069" width="16" style="30" customWidth="1"/>
    <col min="13070" max="13070" width="53.5703125" style="30" customWidth="1"/>
    <col min="13071" max="13071" width="10.7109375" style="30" customWidth="1"/>
    <col min="13072" max="13072" width="21" style="30" customWidth="1"/>
    <col min="13073" max="13073" width="35.7109375" style="30" customWidth="1"/>
    <col min="13074" max="13312" width="9.140625" style="30"/>
    <col min="13313" max="13313" width="12.7109375" style="30" customWidth="1"/>
    <col min="13314" max="13314" width="14.28515625" style="30" customWidth="1"/>
    <col min="13315" max="13315" width="16.7109375" style="30" customWidth="1"/>
    <col min="13316" max="13316" width="15.5703125" style="30" customWidth="1"/>
    <col min="13317" max="13317" width="15.140625" style="30" customWidth="1"/>
    <col min="13318" max="13318" width="18.28515625" style="30" customWidth="1"/>
    <col min="13319" max="13319" width="17" style="30" customWidth="1"/>
    <col min="13320" max="13320" width="9.140625" style="30"/>
    <col min="13321" max="13321" width="37.85546875" style="30" customWidth="1"/>
    <col min="13322" max="13322" width="10.140625" style="30" customWidth="1"/>
    <col min="13323" max="13323" width="21" style="30" customWidth="1"/>
    <col min="13324" max="13324" width="9.140625" style="30"/>
    <col min="13325" max="13325" width="16" style="30" customWidth="1"/>
    <col min="13326" max="13326" width="53.5703125" style="30" customWidth="1"/>
    <col min="13327" max="13327" width="10.7109375" style="30" customWidth="1"/>
    <col min="13328" max="13328" width="21" style="30" customWidth="1"/>
    <col min="13329" max="13329" width="35.7109375" style="30" customWidth="1"/>
    <col min="13330" max="13568" width="9.140625" style="30"/>
    <col min="13569" max="13569" width="12.7109375" style="30" customWidth="1"/>
    <col min="13570" max="13570" width="14.28515625" style="30" customWidth="1"/>
    <col min="13571" max="13571" width="16.7109375" style="30" customWidth="1"/>
    <col min="13572" max="13572" width="15.5703125" style="30" customWidth="1"/>
    <col min="13573" max="13573" width="15.140625" style="30" customWidth="1"/>
    <col min="13574" max="13574" width="18.28515625" style="30" customWidth="1"/>
    <col min="13575" max="13575" width="17" style="30" customWidth="1"/>
    <col min="13576" max="13576" width="9.140625" style="30"/>
    <col min="13577" max="13577" width="37.85546875" style="30" customWidth="1"/>
    <col min="13578" max="13578" width="10.140625" style="30" customWidth="1"/>
    <col min="13579" max="13579" width="21" style="30" customWidth="1"/>
    <col min="13580" max="13580" width="9.140625" style="30"/>
    <col min="13581" max="13581" width="16" style="30" customWidth="1"/>
    <col min="13582" max="13582" width="53.5703125" style="30" customWidth="1"/>
    <col min="13583" max="13583" width="10.7109375" style="30" customWidth="1"/>
    <col min="13584" max="13584" width="21" style="30" customWidth="1"/>
    <col min="13585" max="13585" width="35.7109375" style="30" customWidth="1"/>
    <col min="13586" max="13824" width="9.140625" style="30"/>
    <col min="13825" max="13825" width="12.7109375" style="30" customWidth="1"/>
    <col min="13826" max="13826" width="14.28515625" style="30" customWidth="1"/>
    <col min="13827" max="13827" width="16.7109375" style="30" customWidth="1"/>
    <col min="13828" max="13828" width="15.5703125" style="30" customWidth="1"/>
    <col min="13829" max="13829" width="15.140625" style="30" customWidth="1"/>
    <col min="13830" max="13830" width="18.28515625" style="30" customWidth="1"/>
    <col min="13831" max="13831" width="17" style="30" customWidth="1"/>
    <col min="13832" max="13832" width="9.140625" style="30"/>
    <col min="13833" max="13833" width="37.85546875" style="30" customWidth="1"/>
    <col min="13834" max="13834" width="10.140625" style="30" customWidth="1"/>
    <col min="13835" max="13835" width="21" style="30" customWidth="1"/>
    <col min="13836" max="13836" width="9.140625" style="30"/>
    <col min="13837" max="13837" width="16" style="30" customWidth="1"/>
    <col min="13838" max="13838" width="53.5703125" style="30" customWidth="1"/>
    <col min="13839" max="13839" width="10.7109375" style="30" customWidth="1"/>
    <col min="13840" max="13840" width="21" style="30" customWidth="1"/>
    <col min="13841" max="13841" width="35.7109375" style="30" customWidth="1"/>
    <col min="13842" max="14080" width="9.140625" style="30"/>
    <col min="14081" max="14081" width="12.7109375" style="30" customWidth="1"/>
    <col min="14082" max="14082" width="14.28515625" style="30" customWidth="1"/>
    <col min="14083" max="14083" width="16.7109375" style="30" customWidth="1"/>
    <col min="14084" max="14084" width="15.5703125" style="30" customWidth="1"/>
    <col min="14085" max="14085" width="15.140625" style="30" customWidth="1"/>
    <col min="14086" max="14086" width="18.28515625" style="30" customWidth="1"/>
    <col min="14087" max="14087" width="17" style="30" customWidth="1"/>
    <col min="14088" max="14088" width="9.140625" style="30"/>
    <col min="14089" max="14089" width="37.85546875" style="30" customWidth="1"/>
    <col min="14090" max="14090" width="10.140625" style="30" customWidth="1"/>
    <col min="14091" max="14091" width="21" style="30" customWidth="1"/>
    <col min="14092" max="14092" width="9.140625" style="30"/>
    <col min="14093" max="14093" width="16" style="30" customWidth="1"/>
    <col min="14094" max="14094" width="53.5703125" style="30" customWidth="1"/>
    <col min="14095" max="14095" width="10.7109375" style="30" customWidth="1"/>
    <col min="14096" max="14096" width="21" style="30" customWidth="1"/>
    <col min="14097" max="14097" width="35.7109375" style="30" customWidth="1"/>
    <col min="14098" max="14336" width="9.140625" style="30"/>
    <col min="14337" max="14337" width="12.7109375" style="30" customWidth="1"/>
    <col min="14338" max="14338" width="14.28515625" style="30" customWidth="1"/>
    <col min="14339" max="14339" width="16.7109375" style="30" customWidth="1"/>
    <col min="14340" max="14340" width="15.5703125" style="30" customWidth="1"/>
    <col min="14341" max="14341" width="15.140625" style="30" customWidth="1"/>
    <col min="14342" max="14342" width="18.28515625" style="30" customWidth="1"/>
    <col min="14343" max="14343" width="17" style="30" customWidth="1"/>
    <col min="14344" max="14344" width="9.140625" style="30"/>
    <col min="14345" max="14345" width="37.85546875" style="30" customWidth="1"/>
    <col min="14346" max="14346" width="10.140625" style="30" customWidth="1"/>
    <col min="14347" max="14347" width="21" style="30" customWidth="1"/>
    <col min="14348" max="14348" width="9.140625" style="30"/>
    <col min="14349" max="14349" width="16" style="30" customWidth="1"/>
    <col min="14350" max="14350" width="53.5703125" style="30" customWidth="1"/>
    <col min="14351" max="14351" width="10.7109375" style="30" customWidth="1"/>
    <col min="14352" max="14352" width="21" style="30" customWidth="1"/>
    <col min="14353" max="14353" width="35.7109375" style="30" customWidth="1"/>
    <col min="14354" max="14592" width="9.140625" style="30"/>
    <col min="14593" max="14593" width="12.7109375" style="30" customWidth="1"/>
    <col min="14594" max="14594" width="14.28515625" style="30" customWidth="1"/>
    <col min="14595" max="14595" width="16.7109375" style="30" customWidth="1"/>
    <col min="14596" max="14596" width="15.5703125" style="30" customWidth="1"/>
    <col min="14597" max="14597" width="15.140625" style="30" customWidth="1"/>
    <col min="14598" max="14598" width="18.28515625" style="30" customWidth="1"/>
    <col min="14599" max="14599" width="17" style="30" customWidth="1"/>
    <col min="14600" max="14600" width="9.140625" style="30"/>
    <col min="14601" max="14601" width="37.85546875" style="30" customWidth="1"/>
    <col min="14602" max="14602" width="10.140625" style="30" customWidth="1"/>
    <col min="14603" max="14603" width="21" style="30" customWidth="1"/>
    <col min="14604" max="14604" width="9.140625" style="30"/>
    <col min="14605" max="14605" width="16" style="30" customWidth="1"/>
    <col min="14606" max="14606" width="53.5703125" style="30" customWidth="1"/>
    <col min="14607" max="14607" width="10.7109375" style="30" customWidth="1"/>
    <col min="14608" max="14608" width="21" style="30" customWidth="1"/>
    <col min="14609" max="14609" width="35.7109375" style="30" customWidth="1"/>
    <col min="14610" max="14848" width="9.140625" style="30"/>
    <col min="14849" max="14849" width="12.7109375" style="30" customWidth="1"/>
    <col min="14850" max="14850" width="14.28515625" style="30" customWidth="1"/>
    <col min="14851" max="14851" width="16.7109375" style="30" customWidth="1"/>
    <col min="14852" max="14852" width="15.5703125" style="30" customWidth="1"/>
    <col min="14853" max="14853" width="15.140625" style="30" customWidth="1"/>
    <col min="14854" max="14854" width="18.28515625" style="30" customWidth="1"/>
    <col min="14855" max="14855" width="17" style="30" customWidth="1"/>
    <col min="14856" max="14856" width="9.140625" style="30"/>
    <col min="14857" max="14857" width="37.85546875" style="30" customWidth="1"/>
    <col min="14858" max="14858" width="10.140625" style="30" customWidth="1"/>
    <col min="14859" max="14859" width="21" style="30" customWidth="1"/>
    <col min="14860" max="14860" width="9.140625" style="30"/>
    <col min="14861" max="14861" width="16" style="30" customWidth="1"/>
    <col min="14862" max="14862" width="53.5703125" style="30" customWidth="1"/>
    <col min="14863" max="14863" width="10.7109375" style="30" customWidth="1"/>
    <col min="14864" max="14864" width="21" style="30" customWidth="1"/>
    <col min="14865" max="14865" width="35.7109375" style="30" customWidth="1"/>
    <col min="14866" max="15104" width="9.140625" style="30"/>
    <col min="15105" max="15105" width="12.7109375" style="30" customWidth="1"/>
    <col min="15106" max="15106" width="14.28515625" style="30" customWidth="1"/>
    <col min="15107" max="15107" width="16.7109375" style="30" customWidth="1"/>
    <col min="15108" max="15108" width="15.5703125" style="30" customWidth="1"/>
    <col min="15109" max="15109" width="15.140625" style="30" customWidth="1"/>
    <col min="15110" max="15110" width="18.28515625" style="30" customWidth="1"/>
    <col min="15111" max="15111" width="17" style="30" customWidth="1"/>
    <col min="15112" max="15112" width="9.140625" style="30"/>
    <col min="15113" max="15113" width="37.85546875" style="30" customWidth="1"/>
    <col min="15114" max="15114" width="10.140625" style="30" customWidth="1"/>
    <col min="15115" max="15115" width="21" style="30" customWidth="1"/>
    <col min="15116" max="15116" width="9.140625" style="30"/>
    <col min="15117" max="15117" width="16" style="30" customWidth="1"/>
    <col min="15118" max="15118" width="53.5703125" style="30" customWidth="1"/>
    <col min="15119" max="15119" width="10.7109375" style="30" customWidth="1"/>
    <col min="15120" max="15120" width="21" style="30" customWidth="1"/>
    <col min="15121" max="15121" width="35.7109375" style="30" customWidth="1"/>
    <col min="15122" max="15360" width="9.140625" style="30"/>
    <col min="15361" max="15361" width="12.7109375" style="30" customWidth="1"/>
    <col min="15362" max="15362" width="14.28515625" style="30" customWidth="1"/>
    <col min="15363" max="15363" width="16.7109375" style="30" customWidth="1"/>
    <col min="15364" max="15364" width="15.5703125" style="30" customWidth="1"/>
    <col min="15365" max="15365" width="15.140625" style="30" customWidth="1"/>
    <col min="15366" max="15366" width="18.28515625" style="30" customWidth="1"/>
    <col min="15367" max="15367" width="17" style="30" customWidth="1"/>
    <col min="15368" max="15368" width="9.140625" style="30"/>
    <col min="15369" max="15369" width="37.85546875" style="30" customWidth="1"/>
    <col min="15370" max="15370" width="10.140625" style="30" customWidth="1"/>
    <col min="15371" max="15371" width="21" style="30" customWidth="1"/>
    <col min="15372" max="15372" width="9.140625" style="30"/>
    <col min="15373" max="15373" width="16" style="30" customWidth="1"/>
    <col min="15374" max="15374" width="53.5703125" style="30" customWidth="1"/>
    <col min="15375" max="15375" width="10.7109375" style="30" customWidth="1"/>
    <col min="15376" max="15376" width="21" style="30" customWidth="1"/>
    <col min="15377" max="15377" width="35.7109375" style="30" customWidth="1"/>
    <col min="15378" max="15616" width="9.140625" style="30"/>
    <col min="15617" max="15617" width="12.7109375" style="30" customWidth="1"/>
    <col min="15618" max="15618" width="14.28515625" style="30" customWidth="1"/>
    <col min="15619" max="15619" width="16.7109375" style="30" customWidth="1"/>
    <col min="15620" max="15620" width="15.5703125" style="30" customWidth="1"/>
    <col min="15621" max="15621" width="15.140625" style="30" customWidth="1"/>
    <col min="15622" max="15622" width="18.28515625" style="30" customWidth="1"/>
    <col min="15623" max="15623" width="17" style="30" customWidth="1"/>
    <col min="15624" max="15624" width="9.140625" style="30"/>
    <col min="15625" max="15625" width="37.85546875" style="30" customWidth="1"/>
    <col min="15626" max="15626" width="10.140625" style="30" customWidth="1"/>
    <col min="15627" max="15627" width="21" style="30" customWidth="1"/>
    <col min="15628" max="15628" width="9.140625" style="30"/>
    <col min="15629" max="15629" width="16" style="30" customWidth="1"/>
    <col min="15630" max="15630" width="53.5703125" style="30" customWidth="1"/>
    <col min="15631" max="15631" width="10.7109375" style="30" customWidth="1"/>
    <col min="15632" max="15632" width="21" style="30" customWidth="1"/>
    <col min="15633" max="15633" width="35.7109375" style="30" customWidth="1"/>
    <col min="15634" max="15872" width="9.140625" style="30"/>
    <col min="15873" max="15873" width="12.7109375" style="30" customWidth="1"/>
    <col min="15874" max="15874" width="14.28515625" style="30" customWidth="1"/>
    <col min="15875" max="15875" width="16.7109375" style="30" customWidth="1"/>
    <col min="15876" max="15876" width="15.5703125" style="30" customWidth="1"/>
    <col min="15877" max="15877" width="15.140625" style="30" customWidth="1"/>
    <col min="15878" max="15878" width="18.28515625" style="30" customWidth="1"/>
    <col min="15879" max="15879" width="17" style="30" customWidth="1"/>
    <col min="15880" max="15880" width="9.140625" style="30"/>
    <col min="15881" max="15881" width="37.85546875" style="30" customWidth="1"/>
    <col min="15882" max="15882" width="10.140625" style="30" customWidth="1"/>
    <col min="15883" max="15883" width="21" style="30" customWidth="1"/>
    <col min="15884" max="15884" width="9.140625" style="30"/>
    <col min="15885" max="15885" width="16" style="30" customWidth="1"/>
    <col min="15886" max="15886" width="53.5703125" style="30" customWidth="1"/>
    <col min="15887" max="15887" width="10.7109375" style="30" customWidth="1"/>
    <col min="15888" max="15888" width="21" style="30" customWidth="1"/>
    <col min="15889" max="15889" width="35.7109375" style="30" customWidth="1"/>
    <col min="15890" max="16128" width="9.140625" style="30"/>
    <col min="16129" max="16129" width="12.7109375" style="30" customWidth="1"/>
    <col min="16130" max="16130" width="14.28515625" style="30" customWidth="1"/>
    <col min="16131" max="16131" width="16.7109375" style="30" customWidth="1"/>
    <col min="16132" max="16132" width="15.5703125" style="30" customWidth="1"/>
    <col min="16133" max="16133" width="15.140625" style="30" customWidth="1"/>
    <col min="16134" max="16134" width="18.28515625" style="30" customWidth="1"/>
    <col min="16135" max="16135" width="17" style="30" customWidth="1"/>
    <col min="16136" max="16136" width="9.140625" style="30"/>
    <col min="16137" max="16137" width="37.85546875" style="30" customWidth="1"/>
    <col min="16138" max="16138" width="10.140625" style="30" customWidth="1"/>
    <col min="16139" max="16139" width="21" style="30" customWidth="1"/>
    <col min="16140" max="16140" width="9.140625" style="30"/>
    <col min="16141" max="16141" width="16" style="30" customWidth="1"/>
    <col min="16142" max="16142" width="53.5703125" style="30" customWidth="1"/>
    <col min="16143" max="16143" width="10.7109375" style="30" customWidth="1"/>
    <col min="16144" max="16144" width="21" style="30" customWidth="1"/>
    <col min="16145" max="16145" width="35.7109375" style="30" customWidth="1"/>
    <col min="16146" max="16384" width="9.140625" style="30"/>
  </cols>
  <sheetData>
    <row r="1" spans="1:14" ht="45">
      <c r="A1" s="29" t="s">
        <v>756</v>
      </c>
      <c r="B1" s="29" t="s">
        <v>757</v>
      </c>
      <c r="C1" s="29" t="s">
        <v>758</v>
      </c>
      <c r="D1" s="29" t="s">
        <v>759</v>
      </c>
      <c r="E1" s="29" t="s">
        <v>760</v>
      </c>
      <c r="F1" s="29" t="s">
        <v>761</v>
      </c>
      <c r="G1" s="29" t="s">
        <v>762</v>
      </c>
      <c r="H1" s="29" t="s">
        <v>132</v>
      </c>
      <c r="I1" s="29" t="s">
        <v>763</v>
      </c>
      <c r="J1" s="29" t="s">
        <v>764</v>
      </c>
      <c r="K1" s="29" t="s">
        <v>765</v>
      </c>
      <c r="L1" s="29" t="s">
        <v>766</v>
      </c>
      <c r="M1" s="29" t="s">
        <v>768</v>
      </c>
      <c r="N1" s="29" t="s">
        <v>0</v>
      </c>
    </row>
    <row r="2" spans="1:14" ht="162" customHeight="1">
      <c r="A2" s="3" t="s">
        <v>119</v>
      </c>
      <c r="B2" s="3" t="s">
        <v>1157</v>
      </c>
      <c r="C2" s="3" t="s">
        <v>1728</v>
      </c>
      <c r="D2" s="3" t="s">
        <v>12</v>
      </c>
      <c r="E2" s="3" t="s">
        <v>1729</v>
      </c>
      <c r="F2" s="3" t="s">
        <v>1158</v>
      </c>
      <c r="G2" s="3" t="s">
        <v>1159</v>
      </c>
      <c r="H2" s="3" t="s">
        <v>778</v>
      </c>
      <c r="I2" s="3"/>
      <c r="J2" s="3" t="s">
        <v>63</v>
      </c>
      <c r="K2" s="3"/>
      <c r="L2" s="3" t="s">
        <v>63</v>
      </c>
      <c r="M2" s="3"/>
      <c r="N2" s="3" t="s">
        <v>1160</v>
      </c>
    </row>
    <row r="3" spans="1:14" ht="105">
      <c r="A3" s="3" t="s">
        <v>65</v>
      </c>
      <c r="B3" s="3" t="s">
        <v>1161</v>
      </c>
      <c r="C3" s="3" t="s">
        <v>1162</v>
      </c>
      <c r="D3" s="3" t="s">
        <v>12</v>
      </c>
      <c r="E3" s="3">
        <v>206030267</v>
      </c>
      <c r="F3" s="3" t="s">
        <v>1163</v>
      </c>
      <c r="G3" s="3" t="s">
        <v>1164</v>
      </c>
      <c r="H3" s="3" t="s">
        <v>117</v>
      </c>
      <c r="I3" s="3" t="s">
        <v>1165</v>
      </c>
      <c r="J3" s="3" t="s">
        <v>778</v>
      </c>
      <c r="K3" s="3"/>
      <c r="L3" s="3" t="s">
        <v>778</v>
      </c>
      <c r="M3" s="3"/>
      <c r="N3" s="3" t="s">
        <v>1166</v>
      </c>
    </row>
    <row r="4" spans="1:14" ht="45">
      <c r="A4" s="3" t="s">
        <v>769</v>
      </c>
      <c r="B4" s="3" t="s">
        <v>1167</v>
      </c>
      <c r="C4" s="3" t="s">
        <v>1168</v>
      </c>
      <c r="D4" s="3" t="s">
        <v>12</v>
      </c>
      <c r="E4" s="3">
        <v>219982400</v>
      </c>
      <c r="F4" s="3" t="s">
        <v>1169</v>
      </c>
      <c r="G4" s="3" t="s">
        <v>1170</v>
      </c>
      <c r="H4" s="3" t="s">
        <v>63</v>
      </c>
      <c r="I4" s="3"/>
      <c r="J4" s="3" t="s">
        <v>63</v>
      </c>
      <c r="K4" s="3"/>
      <c r="L4" s="3" t="s">
        <v>63</v>
      </c>
      <c r="M4" s="3"/>
      <c r="N4" s="3"/>
    </row>
    <row r="5" spans="1:14" ht="195">
      <c r="A5" s="3" t="s">
        <v>119</v>
      </c>
      <c r="B5" s="3" t="s">
        <v>1171</v>
      </c>
      <c r="C5" s="3" t="s">
        <v>1172</v>
      </c>
      <c r="D5" s="3" t="s">
        <v>12</v>
      </c>
      <c r="E5" s="3">
        <v>240392044</v>
      </c>
      <c r="F5" s="3" t="s">
        <v>1173</v>
      </c>
      <c r="G5" s="3" t="s">
        <v>1174</v>
      </c>
      <c r="H5" s="3" t="s">
        <v>117</v>
      </c>
      <c r="I5" s="3" t="s">
        <v>1175</v>
      </c>
      <c r="J5" s="3" t="s">
        <v>778</v>
      </c>
      <c r="K5" s="3"/>
      <c r="L5" s="3" t="s">
        <v>778</v>
      </c>
      <c r="M5" s="3" t="s">
        <v>1176</v>
      </c>
      <c r="N5" s="3"/>
    </row>
    <row r="6" spans="1:14" ht="360">
      <c r="A6" s="3" t="s">
        <v>769</v>
      </c>
      <c r="B6" s="3" t="s">
        <v>1177</v>
      </c>
      <c r="C6" s="3" t="s">
        <v>1178</v>
      </c>
      <c r="D6" s="3" t="s">
        <v>22</v>
      </c>
      <c r="E6" s="3">
        <v>419986821</v>
      </c>
      <c r="F6" s="3" t="s">
        <v>596</v>
      </c>
      <c r="G6" s="3" t="s">
        <v>1179</v>
      </c>
      <c r="H6" s="3" t="s">
        <v>778</v>
      </c>
      <c r="I6" s="3"/>
      <c r="J6" s="3" t="s">
        <v>117</v>
      </c>
      <c r="K6" s="3" t="s">
        <v>1180</v>
      </c>
      <c r="L6" s="3" t="s">
        <v>117</v>
      </c>
      <c r="M6" s="3"/>
      <c r="N6" s="3"/>
    </row>
    <row r="7" spans="1:14" ht="90">
      <c r="A7" s="3" t="s">
        <v>1181</v>
      </c>
      <c r="B7" s="3" t="s">
        <v>1182</v>
      </c>
      <c r="C7" s="3" t="s">
        <v>386</v>
      </c>
      <c r="D7" s="3" t="s">
        <v>22</v>
      </c>
      <c r="E7" s="3">
        <v>419993840</v>
      </c>
      <c r="F7" s="3" t="s">
        <v>1183</v>
      </c>
      <c r="G7" s="3" t="s">
        <v>387</v>
      </c>
      <c r="H7" s="3" t="s">
        <v>778</v>
      </c>
      <c r="I7" s="3"/>
      <c r="J7" s="3" t="s">
        <v>778</v>
      </c>
      <c r="K7" s="3"/>
      <c r="L7" s="3" t="s">
        <v>778</v>
      </c>
      <c r="M7" s="3"/>
      <c r="N7" s="3" t="s">
        <v>1184</v>
      </c>
    </row>
    <row r="8" spans="1:14" ht="105">
      <c r="A8" s="3" t="s">
        <v>769</v>
      </c>
      <c r="B8" s="3" t="s">
        <v>1185</v>
      </c>
      <c r="C8" s="3" t="s">
        <v>1186</v>
      </c>
      <c r="D8" s="3" t="s">
        <v>1187</v>
      </c>
      <c r="E8" s="3">
        <v>239889705</v>
      </c>
      <c r="F8" s="3" t="s">
        <v>1188</v>
      </c>
      <c r="G8" s="3" t="s">
        <v>1189</v>
      </c>
      <c r="H8" s="3" t="s">
        <v>778</v>
      </c>
      <c r="I8" s="3"/>
      <c r="J8" s="3" t="s">
        <v>778</v>
      </c>
      <c r="K8" s="3" t="s">
        <v>1190</v>
      </c>
      <c r="L8" s="3" t="s">
        <v>778</v>
      </c>
      <c r="M8" s="3"/>
      <c r="N8" s="3"/>
    </row>
    <row r="9" spans="1:14" ht="105">
      <c r="A9" s="3" t="s">
        <v>60</v>
      </c>
      <c r="B9" s="3" t="s">
        <v>1191</v>
      </c>
      <c r="C9" s="3" t="s">
        <v>1728</v>
      </c>
      <c r="D9" s="3" t="s">
        <v>1192</v>
      </c>
      <c r="E9" s="3" t="s">
        <v>1729</v>
      </c>
      <c r="F9" s="3" t="s">
        <v>1193</v>
      </c>
      <c r="G9" s="3" t="s">
        <v>1194</v>
      </c>
      <c r="H9" s="3" t="s">
        <v>778</v>
      </c>
      <c r="I9" s="3"/>
      <c r="J9" s="3" t="s">
        <v>778</v>
      </c>
      <c r="K9" s="3"/>
      <c r="L9" s="3" t="s">
        <v>778</v>
      </c>
      <c r="M9" s="3"/>
      <c r="N9" s="3" t="s">
        <v>1195</v>
      </c>
    </row>
    <row r="10" spans="1:14" ht="45">
      <c r="A10" s="3" t="s">
        <v>65</v>
      </c>
      <c r="B10" s="3" t="s">
        <v>1177</v>
      </c>
      <c r="C10" s="3" t="s">
        <v>1196</v>
      </c>
      <c r="D10" s="3" t="s">
        <v>1192</v>
      </c>
      <c r="E10" s="3">
        <v>400128312</v>
      </c>
      <c r="F10" s="3" t="s">
        <v>1197</v>
      </c>
      <c r="G10" s="3" t="s">
        <v>1198</v>
      </c>
      <c r="H10" s="3" t="s">
        <v>63</v>
      </c>
      <c r="I10" s="3"/>
      <c r="J10" s="3" t="s">
        <v>778</v>
      </c>
      <c r="K10" s="3"/>
      <c r="L10" s="3" t="s">
        <v>778</v>
      </c>
      <c r="M10" s="3"/>
      <c r="N10" s="3" t="s">
        <v>1199</v>
      </c>
    </row>
    <row r="11" spans="1:14" ht="45">
      <c r="A11" s="3" t="s">
        <v>60</v>
      </c>
      <c r="B11" s="3" t="s">
        <v>1200</v>
      </c>
      <c r="C11" s="3" t="s">
        <v>1728</v>
      </c>
      <c r="D11" s="3" t="s">
        <v>23</v>
      </c>
      <c r="E11" s="3" t="s">
        <v>1729</v>
      </c>
      <c r="F11" s="3" t="s">
        <v>1201</v>
      </c>
      <c r="G11" s="3" t="s">
        <v>1202</v>
      </c>
      <c r="H11" s="3" t="s">
        <v>63</v>
      </c>
      <c r="I11" s="3"/>
      <c r="J11" s="3" t="s">
        <v>778</v>
      </c>
      <c r="K11" s="3"/>
      <c r="L11" s="3" t="s">
        <v>778</v>
      </c>
      <c r="M11" s="3"/>
      <c r="N11" s="3" t="s">
        <v>1203</v>
      </c>
    </row>
    <row r="12" spans="1:14" ht="45">
      <c r="A12" s="3" t="s">
        <v>60</v>
      </c>
      <c r="B12" s="3" t="s">
        <v>1200</v>
      </c>
      <c r="C12" s="3" t="s">
        <v>1728</v>
      </c>
      <c r="D12" s="3" t="s">
        <v>23</v>
      </c>
      <c r="E12" s="3" t="s">
        <v>1729</v>
      </c>
      <c r="F12" s="3" t="s">
        <v>1204</v>
      </c>
      <c r="G12" s="3" t="s">
        <v>1205</v>
      </c>
      <c r="H12" s="3" t="s">
        <v>63</v>
      </c>
      <c r="I12" s="3"/>
      <c r="J12" s="3" t="s">
        <v>778</v>
      </c>
      <c r="K12" s="3"/>
      <c r="L12" s="3" t="s">
        <v>778</v>
      </c>
      <c r="M12" s="3"/>
      <c r="N12" s="3" t="s">
        <v>1206</v>
      </c>
    </row>
    <row r="13" spans="1:14" ht="60">
      <c r="A13" s="3" t="s">
        <v>60</v>
      </c>
      <c r="B13" s="3" t="s">
        <v>1200</v>
      </c>
      <c r="C13" s="3" t="s">
        <v>1728</v>
      </c>
      <c r="D13" s="3" t="s">
        <v>23</v>
      </c>
      <c r="E13" s="3" t="s">
        <v>1729</v>
      </c>
      <c r="F13" s="3" t="s">
        <v>1207</v>
      </c>
      <c r="G13" s="3" t="s">
        <v>1208</v>
      </c>
      <c r="H13" s="3" t="s">
        <v>63</v>
      </c>
      <c r="I13" s="3"/>
      <c r="J13" s="3" t="s">
        <v>778</v>
      </c>
      <c r="K13" s="3"/>
      <c r="L13" s="3" t="s">
        <v>778</v>
      </c>
      <c r="M13" s="3"/>
      <c r="N13" s="3" t="s">
        <v>1209</v>
      </c>
    </row>
    <row r="14" spans="1:14" ht="409.5">
      <c r="A14" s="3" t="s">
        <v>60</v>
      </c>
      <c r="B14" s="3" t="s">
        <v>1210</v>
      </c>
      <c r="C14" s="3" t="s">
        <v>1728</v>
      </c>
      <c r="D14" s="3" t="s">
        <v>1211</v>
      </c>
      <c r="E14" s="3" t="s">
        <v>1729</v>
      </c>
      <c r="F14" s="3" t="s">
        <v>1212</v>
      </c>
      <c r="G14" s="3" t="s">
        <v>1212</v>
      </c>
      <c r="H14" s="3" t="s">
        <v>117</v>
      </c>
      <c r="I14" s="3" t="s">
        <v>1213</v>
      </c>
      <c r="J14" s="3" t="s">
        <v>778</v>
      </c>
      <c r="K14" s="3"/>
      <c r="L14" s="3" t="s">
        <v>778</v>
      </c>
      <c r="M14" s="3" t="s">
        <v>1214</v>
      </c>
      <c r="N14" s="3" t="s">
        <v>1215</v>
      </c>
    </row>
    <row r="15" spans="1:14" ht="75">
      <c r="A15" s="3" t="s">
        <v>60</v>
      </c>
      <c r="B15" s="3" t="s">
        <v>1216</v>
      </c>
      <c r="C15" s="3" t="s">
        <v>1728</v>
      </c>
      <c r="D15" s="3" t="s">
        <v>23</v>
      </c>
      <c r="E15" s="3" t="s">
        <v>1729</v>
      </c>
      <c r="F15" s="3" t="s">
        <v>1212</v>
      </c>
      <c r="G15" s="3" t="s">
        <v>1217</v>
      </c>
      <c r="H15" s="3" t="s">
        <v>63</v>
      </c>
      <c r="I15" s="3"/>
      <c r="J15" s="3" t="s">
        <v>63</v>
      </c>
      <c r="K15" s="3"/>
      <c r="L15" s="3" t="s">
        <v>778</v>
      </c>
      <c r="M15" s="3"/>
      <c r="N15" s="3" t="s">
        <v>1218</v>
      </c>
    </row>
    <row r="16" spans="1:14" ht="225">
      <c r="A16" s="3" t="s">
        <v>805</v>
      </c>
      <c r="B16" s="3" t="s">
        <v>1219</v>
      </c>
      <c r="C16" s="3" t="s">
        <v>853</v>
      </c>
      <c r="D16" s="3" t="s">
        <v>1220</v>
      </c>
      <c r="E16" s="3">
        <v>211386695</v>
      </c>
      <c r="F16" s="3" t="s">
        <v>1221</v>
      </c>
      <c r="G16" s="3" t="s">
        <v>1222</v>
      </c>
      <c r="H16" s="3" t="s">
        <v>778</v>
      </c>
      <c r="I16" s="3"/>
      <c r="J16" s="3" t="s">
        <v>63</v>
      </c>
      <c r="K16" s="3"/>
      <c r="L16" s="3" t="s">
        <v>778</v>
      </c>
      <c r="M16" s="3"/>
      <c r="N16" s="3" t="s">
        <v>1223</v>
      </c>
    </row>
    <row r="17" spans="1:14" ht="409.5">
      <c r="A17" s="3" t="s">
        <v>65</v>
      </c>
      <c r="B17" s="3" t="s">
        <v>1224</v>
      </c>
      <c r="C17" s="3" t="s">
        <v>1225</v>
      </c>
      <c r="D17" s="3" t="s">
        <v>24</v>
      </c>
      <c r="E17" s="3">
        <v>446973963</v>
      </c>
      <c r="F17" s="3" t="s">
        <v>1226</v>
      </c>
      <c r="G17" s="3" t="s">
        <v>1227</v>
      </c>
      <c r="H17" s="3" t="s">
        <v>778</v>
      </c>
      <c r="I17" s="3"/>
      <c r="J17" s="3" t="s">
        <v>117</v>
      </c>
      <c r="K17" s="3" t="s">
        <v>1228</v>
      </c>
      <c r="L17" s="3" t="s">
        <v>117</v>
      </c>
      <c r="M17" s="3" t="s">
        <v>1229</v>
      </c>
      <c r="N17" s="3" t="s">
        <v>1230</v>
      </c>
    </row>
    <row r="18" spans="1:14" ht="90">
      <c r="A18" s="3" t="s">
        <v>65</v>
      </c>
      <c r="B18" s="18">
        <v>43651</v>
      </c>
      <c r="C18" s="3" t="s">
        <v>1225</v>
      </c>
      <c r="D18" s="3" t="s">
        <v>24</v>
      </c>
      <c r="E18" s="3">
        <v>446973963</v>
      </c>
      <c r="F18" s="3" t="s">
        <v>1231</v>
      </c>
      <c r="G18" s="3" t="s">
        <v>1232</v>
      </c>
      <c r="H18" s="3" t="s">
        <v>778</v>
      </c>
      <c r="I18" s="3"/>
      <c r="J18" s="3" t="s">
        <v>63</v>
      </c>
      <c r="K18" s="3"/>
      <c r="L18" s="3" t="s">
        <v>778</v>
      </c>
      <c r="M18" s="3"/>
      <c r="N18" s="3" t="s">
        <v>1233</v>
      </c>
    </row>
    <row r="19" spans="1:14" ht="409.5">
      <c r="A19" s="3" t="s">
        <v>65</v>
      </c>
      <c r="B19" s="3" t="s">
        <v>1234</v>
      </c>
      <c r="C19" s="3" t="s">
        <v>1225</v>
      </c>
      <c r="D19" s="3" t="s">
        <v>24</v>
      </c>
      <c r="E19" s="3">
        <v>446973963</v>
      </c>
      <c r="F19" s="3" t="s">
        <v>1235</v>
      </c>
      <c r="G19" s="3" t="s">
        <v>1227</v>
      </c>
      <c r="H19" s="3" t="s">
        <v>778</v>
      </c>
      <c r="I19" s="3"/>
      <c r="J19" s="3" t="s">
        <v>117</v>
      </c>
      <c r="K19" s="3" t="s">
        <v>1236</v>
      </c>
      <c r="L19" s="3" t="s">
        <v>117</v>
      </c>
      <c r="M19" s="3" t="s">
        <v>1237</v>
      </c>
      <c r="N19" s="3" t="s">
        <v>1238</v>
      </c>
    </row>
    <row r="20" spans="1:14" ht="210">
      <c r="A20" s="3" t="s">
        <v>65</v>
      </c>
      <c r="B20" s="3" t="s">
        <v>1239</v>
      </c>
      <c r="C20" s="3" t="s">
        <v>1240</v>
      </c>
      <c r="D20" s="3" t="s">
        <v>24</v>
      </c>
      <c r="E20" s="3">
        <v>402093284</v>
      </c>
      <c r="F20" s="3" t="s">
        <v>1241</v>
      </c>
      <c r="G20" s="3" t="s">
        <v>1242</v>
      </c>
      <c r="H20" s="3" t="s">
        <v>117</v>
      </c>
      <c r="I20" s="3"/>
      <c r="J20" s="3" t="s">
        <v>778</v>
      </c>
      <c r="K20" s="3" t="s">
        <v>1243</v>
      </c>
      <c r="L20" s="3" t="s">
        <v>778</v>
      </c>
      <c r="M20" s="3"/>
      <c r="N20" s="3"/>
    </row>
    <row r="21" spans="1:14" ht="409.5">
      <c r="A21" s="3" t="s">
        <v>65</v>
      </c>
      <c r="B21" s="3" t="s">
        <v>1161</v>
      </c>
      <c r="C21" s="3" t="s">
        <v>1225</v>
      </c>
      <c r="D21" s="3" t="s">
        <v>24</v>
      </c>
      <c r="E21" s="3">
        <v>446973963</v>
      </c>
      <c r="F21" s="3" t="s">
        <v>1244</v>
      </c>
      <c r="G21" s="3" t="s">
        <v>1245</v>
      </c>
      <c r="H21" s="3" t="s">
        <v>778</v>
      </c>
      <c r="I21" s="3"/>
      <c r="J21" s="3" t="s">
        <v>117</v>
      </c>
      <c r="K21" s="3" t="s">
        <v>1236</v>
      </c>
      <c r="L21" s="3" t="s">
        <v>117</v>
      </c>
      <c r="M21" s="3" t="s">
        <v>1246</v>
      </c>
      <c r="N21" s="3" t="s">
        <v>1247</v>
      </c>
    </row>
    <row r="22" spans="1:14" ht="150">
      <c r="A22" s="3" t="s">
        <v>122</v>
      </c>
      <c r="B22" s="3" t="s">
        <v>1248</v>
      </c>
      <c r="C22" s="3" t="s">
        <v>1249</v>
      </c>
      <c r="D22" s="3" t="s">
        <v>25</v>
      </c>
      <c r="E22" s="3">
        <v>422725493</v>
      </c>
      <c r="F22" s="3"/>
      <c r="G22" s="3" t="s">
        <v>1250</v>
      </c>
      <c r="H22" s="3" t="s">
        <v>778</v>
      </c>
      <c r="I22" s="3"/>
      <c r="J22" s="3" t="s">
        <v>63</v>
      </c>
      <c r="K22" s="3"/>
      <c r="L22" s="3" t="s">
        <v>778</v>
      </c>
      <c r="M22" s="3" t="s">
        <v>1251</v>
      </c>
      <c r="N22" s="3" t="s">
        <v>1252</v>
      </c>
    </row>
    <row r="23" spans="1:14" ht="45">
      <c r="A23" s="3" t="s">
        <v>358</v>
      </c>
      <c r="B23" s="3" t="s">
        <v>1253</v>
      </c>
      <c r="C23" s="3" t="s">
        <v>1728</v>
      </c>
      <c r="D23" s="3" t="s">
        <v>25</v>
      </c>
      <c r="E23" s="3" t="s">
        <v>1729</v>
      </c>
      <c r="F23" s="3" t="s">
        <v>1254</v>
      </c>
      <c r="G23" s="3" t="s">
        <v>1008</v>
      </c>
      <c r="H23" s="3" t="s">
        <v>778</v>
      </c>
      <c r="I23" s="3"/>
      <c r="J23" s="3" t="s">
        <v>63</v>
      </c>
      <c r="K23" s="3"/>
      <c r="L23" s="3" t="s">
        <v>778</v>
      </c>
      <c r="M23" s="3"/>
      <c r="N23" s="3"/>
    </row>
    <row r="24" spans="1:14" ht="45">
      <c r="A24" s="3" t="s">
        <v>244</v>
      </c>
      <c r="B24" s="3" t="s">
        <v>1255</v>
      </c>
      <c r="C24" s="3" t="s">
        <v>1728</v>
      </c>
      <c r="D24" s="3" t="s">
        <v>25</v>
      </c>
      <c r="E24" s="3" t="s">
        <v>1729</v>
      </c>
      <c r="F24" s="3" t="s">
        <v>1256</v>
      </c>
      <c r="G24" s="3" t="s">
        <v>1257</v>
      </c>
      <c r="H24" s="3" t="s">
        <v>778</v>
      </c>
      <c r="I24" s="3"/>
      <c r="J24" s="3" t="s">
        <v>778</v>
      </c>
      <c r="K24" s="3"/>
      <c r="L24" s="3" t="s">
        <v>778</v>
      </c>
      <c r="M24" s="3"/>
      <c r="N24" s="3" t="s">
        <v>1258</v>
      </c>
    </row>
    <row r="25" spans="1:14" ht="105">
      <c r="A25" s="3" t="s">
        <v>65</v>
      </c>
      <c r="B25" s="3" t="s">
        <v>1259</v>
      </c>
      <c r="C25" s="3" t="s">
        <v>1260</v>
      </c>
      <c r="D25" s="3" t="s">
        <v>27</v>
      </c>
      <c r="E25" s="3">
        <v>400222004</v>
      </c>
      <c r="F25" s="3" t="s">
        <v>1261</v>
      </c>
      <c r="G25" s="3" t="s">
        <v>1262</v>
      </c>
      <c r="H25" s="3" t="s">
        <v>117</v>
      </c>
      <c r="I25" s="3" t="s">
        <v>1263</v>
      </c>
      <c r="J25" s="3" t="s">
        <v>778</v>
      </c>
      <c r="K25" s="3"/>
      <c r="L25" s="3" t="s">
        <v>778</v>
      </c>
      <c r="M25" s="3" t="s">
        <v>1264</v>
      </c>
      <c r="N25" s="3" t="s">
        <v>1265</v>
      </c>
    </row>
    <row r="26" spans="1:14" ht="135">
      <c r="A26" s="3" t="s">
        <v>65</v>
      </c>
      <c r="B26" s="3" t="s">
        <v>1266</v>
      </c>
      <c r="C26" s="3" t="s">
        <v>1267</v>
      </c>
      <c r="D26" s="3" t="s">
        <v>1268</v>
      </c>
      <c r="E26" s="3">
        <v>404924329</v>
      </c>
      <c r="F26" s="3" t="s">
        <v>1269</v>
      </c>
      <c r="G26" s="3" t="s">
        <v>1270</v>
      </c>
      <c r="H26" s="3" t="s">
        <v>778</v>
      </c>
      <c r="I26" s="3"/>
      <c r="J26" s="3" t="s">
        <v>778</v>
      </c>
      <c r="K26" s="3"/>
      <c r="L26" s="3" t="s">
        <v>778</v>
      </c>
      <c r="M26" s="3"/>
      <c r="N26" s="3" t="s">
        <v>1271</v>
      </c>
    </row>
    <row r="27" spans="1:14" ht="105">
      <c r="A27" s="3" t="s">
        <v>60</v>
      </c>
      <c r="B27" s="3" t="s">
        <v>1224</v>
      </c>
      <c r="C27" s="3" t="s">
        <v>1728</v>
      </c>
      <c r="D27" s="3" t="s">
        <v>792</v>
      </c>
      <c r="E27" s="3" t="s">
        <v>1729</v>
      </c>
      <c r="F27" s="3" t="s">
        <v>1272</v>
      </c>
      <c r="G27" s="3" t="s">
        <v>1272</v>
      </c>
      <c r="H27" s="3" t="s">
        <v>117</v>
      </c>
      <c r="I27" s="3" t="s">
        <v>1273</v>
      </c>
      <c r="J27" s="3" t="s">
        <v>778</v>
      </c>
      <c r="K27" s="3"/>
      <c r="L27" s="3" t="s">
        <v>778</v>
      </c>
      <c r="M27" s="3"/>
      <c r="N27" s="3" t="s">
        <v>1274</v>
      </c>
    </row>
    <row r="28" spans="1:14" ht="105">
      <c r="A28" s="3" t="s">
        <v>60</v>
      </c>
      <c r="B28" s="3" t="s">
        <v>1200</v>
      </c>
      <c r="C28" s="3" t="s">
        <v>1728</v>
      </c>
      <c r="D28" s="3" t="s">
        <v>792</v>
      </c>
      <c r="E28" s="3" t="s">
        <v>1729</v>
      </c>
      <c r="F28" s="3" t="s">
        <v>1272</v>
      </c>
      <c r="G28" s="3" t="s">
        <v>1272</v>
      </c>
      <c r="H28" s="3" t="s">
        <v>63</v>
      </c>
      <c r="I28" s="3"/>
      <c r="J28" s="3" t="s">
        <v>778</v>
      </c>
      <c r="K28" s="3"/>
      <c r="L28" s="3" t="s">
        <v>778</v>
      </c>
      <c r="M28" s="3"/>
      <c r="N28" s="3"/>
    </row>
    <row r="29" spans="1:14" ht="105">
      <c r="A29" s="3" t="s">
        <v>65</v>
      </c>
      <c r="B29" s="3" t="s">
        <v>1275</v>
      </c>
      <c r="C29" s="3" t="s">
        <v>1276</v>
      </c>
      <c r="D29" s="3" t="s">
        <v>1277</v>
      </c>
      <c r="E29" s="3">
        <v>209437242</v>
      </c>
      <c r="F29" s="3" t="s">
        <v>1278</v>
      </c>
      <c r="G29" s="3" t="s">
        <v>1279</v>
      </c>
      <c r="H29" s="3" t="s">
        <v>63</v>
      </c>
      <c r="I29" s="3"/>
      <c r="J29" s="3" t="s">
        <v>63</v>
      </c>
      <c r="K29" s="3"/>
      <c r="L29" s="3" t="s">
        <v>63</v>
      </c>
      <c r="M29" s="3"/>
      <c r="N29" s="3" t="s">
        <v>1280</v>
      </c>
    </row>
    <row r="30" spans="1:14" ht="75">
      <c r="A30" s="3" t="s">
        <v>65</v>
      </c>
      <c r="B30" s="3" t="s">
        <v>1281</v>
      </c>
      <c r="C30" s="3" t="s">
        <v>1282</v>
      </c>
      <c r="D30" s="3" t="s">
        <v>1277</v>
      </c>
      <c r="E30" s="3">
        <v>400096515</v>
      </c>
      <c r="F30" s="3" t="s">
        <v>1283</v>
      </c>
      <c r="G30" s="3" t="s">
        <v>1284</v>
      </c>
      <c r="H30" s="3" t="s">
        <v>778</v>
      </c>
      <c r="I30" s="3"/>
      <c r="J30" s="3" t="s">
        <v>63</v>
      </c>
      <c r="K30" s="3"/>
      <c r="L30" s="3" t="s">
        <v>63</v>
      </c>
      <c r="M30" s="3"/>
      <c r="N30" s="3"/>
    </row>
    <row r="31" spans="1:14" ht="165">
      <c r="A31" s="3" t="s">
        <v>65</v>
      </c>
      <c r="B31" s="3" t="s">
        <v>1285</v>
      </c>
      <c r="C31" s="3" t="s">
        <v>1286</v>
      </c>
      <c r="D31" s="3" t="s">
        <v>36</v>
      </c>
      <c r="E31" s="3">
        <v>400019788</v>
      </c>
      <c r="F31" s="3" t="s">
        <v>1287</v>
      </c>
      <c r="G31" s="3" t="s">
        <v>1288</v>
      </c>
      <c r="H31" s="3" t="s">
        <v>778</v>
      </c>
      <c r="I31" s="3"/>
      <c r="J31" s="3" t="s">
        <v>778</v>
      </c>
      <c r="K31" s="3"/>
      <c r="L31" s="3" t="s">
        <v>778</v>
      </c>
      <c r="M31" s="3"/>
      <c r="N31" s="3" t="s">
        <v>1289</v>
      </c>
    </row>
    <row r="32" spans="1:14" ht="360">
      <c r="A32" s="3" t="s">
        <v>65</v>
      </c>
      <c r="B32" s="3" t="s">
        <v>1167</v>
      </c>
      <c r="C32" s="3" t="s">
        <v>843</v>
      </c>
      <c r="D32" s="3" t="s">
        <v>36</v>
      </c>
      <c r="E32" s="3">
        <v>202311550</v>
      </c>
      <c r="F32" s="3" t="s">
        <v>1290</v>
      </c>
      <c r="G32" s="3" t="s">
        <v>845</v>
      </c>
      <c r="H32" s="3" t="s">
        <v>778</v>
      </c>
      <c r="I32" s="3"/>
      <c r="J32" s="3" t="s">
        <v>778</v>
      </c>
      <c r="K32" s="3"/>
      <c r="L32" s="3" t="s">
        <v>778</v>
      </c>
      <c r="M32" s="3" t="s">
        <v>1291</v>
      </c>
      <c r="N32" s="3"/>
    </row>
    <row r="33" spans="1:14" ht="165">
      <c r="A33" s="3" t="s">
        <v>65</v>
      </c>
      <c r="B33" s="3" t="s">
        <v>1219</v>
      </c>
      <c r="C33" s="3" t="s">
        <v>71</v>
      </c>
      <c r="D33" s="3" t="s">
        <v>892</v>
      </c>
      <c r="E33" s="3">
        <v>401957931</v>
      </c>
      <c r="F33" s="3" t="s">
        <v>1292</v>
      </c>
      <c r="G33" s="3" t="s">
        <v>1293</v>
      </c>
      <c r="H33" s="3" t="s">
        <v>778</v>
      </c>
      <c r="I33" s="3"/>
      <c r="J33" s="3" t="s">
        <v>63</v>
      </c>
      <c r="K33" s="3" t="s">
        <v>1294</v>
      </c>
      <c r="L33" s="3" t="s">
        <v>778</v>
      </c>
      <c r="M33" s="3"/>
      <c r="N33" s="3"/>
    </row>
    <row r="34" spans="1:14" ht="150">
      <c r="A34" s="3" t="s">
        <v>65</v>
      </c>
      <c r="B34" s="3" t="s">
        <v>1216</v>
      </c>
      <c r="C34" s="3" t="s">
        <v>815</v>
      </c>
      <c r="D34" s="3" t="s">
        <v>892</v>
      </c>
      <c r="E34" s="3">
        <v>205179849</v>
      </c>
      <c r="F34" s="3" t="s">
        <v>1295</v>
      </c>
      <c r="G34" s="3" t="s">
        <v>939</v>
      </c>
      <c r="H34" s="3" t="s">
        <v>778</v>
      </c>
      <c r="I34" s="3"/>
      <c r="J34" s="3" t="s">
        <v>63</v>
      </c>
      <c r="K34" s="3"/>
      <c r="L34" s="3" t="s">
        <v>63</v>
      </c>
      <c r="M34" s="3"/>
      <c r="N34" s="3" t="s">
        <v>1296</v>
      </c>
    </row>
    <row r="35" spans="1:14" ht="75">
      <c r="A35" s="3" t="s">
        <v>358</v>
      </c>
      <c r="B35" s="3" t="s">
        <v>1297</v>
      </c>
      <c r="C35" s="3" t="s">
        <v>1728</v>
      </c>
      <c r="D35" s="3" t="s">
        <v>14</v>
      </c>
      <c r="E35" s="3" t="s">
        <v>1729</v>
      </c>
      <c r="F35" s="3" t="s">
        <v>1298</v>
      </c>
      <c r="G35" s="3" t="s">
        <v>1299</v>
      </c>
      <c r="H35" s="3" t="s">
        <v>778</v>
      </c>
      <c r="I35" s="3"/>
      <c r="J35" s="3" t="s">
        <v>63</v>
      </c>
      <c r="K35" s="3"/>
      <c r="L35" s="3" t="s">
        <v>778</v>
      </c>
      <c r="M35" s="3"/>
      <c r="N35" s="3"/>
    </row>
    <row r="36" spans="1:14" ht="45">
      <c r="A36" s="3" t="s">
        <v>119</v>
      </c>
      <c r="B36" s="3" t="s">
        <v>1255</v>
      </c>
      <c r="C36" s="3" t="s">
        <v>1024</v>
      </c>
      <c r="D36" s="3" t="s">
        <v>14</v>
      </c>
      <c r="E36" s="3">
        <v>436041659</v>
      </c>
      <c r="F36" s="3" t="s">
        <v>1025</v>
      </c>
      <c r="G36" s="3" t="s">
        <v>1300</v>
      </c>
      <c r="H36" s="3" t="s">
        <v>778</v>
      </c>
      <c r="I36" s="3"/>
      <c r="J36" s="3" t="s">
        <v>63</v>
      </c>
      <c r="K36" s="3"/>
      <c r="L36" s="3" t="s">
        <v>63</v>
      </c>
      <c r="M36" s="3"/>
      <c r="N36" s="3"/>
    </row>
    <row r="37" spans="1:14" ht="45">
      <c r="A37" s="3" t="s">
        <v>119</v>
      </c>
      <c r="B37" s="3" t="s">
        <v>1301</v>
      </c>
      <c r="C37" s="3" t="s">
        <v>1728</v>
      </c>
      <c r="D37" s="3" t="s">
        <v>14</v>
      </c>
      <c r="E37" s="3" t="s">
        <v>1729</v>
      </c>
      <c r="F37" s="3" t="s">
        <v>1302</v>
      </c>
      <c r="G37" s="3" t="s">
        <v>1303</v>
      </c>
      <c r="H37" s="3" t="s">
        <v>778</v>
      </c>
      <c r="I37" s="3"/>
      <c r="J37" s="3" t="s">
        <v>63</v>
      </c>
      <c r="K37" s="3"/>
      <c r="L37" s="3" t="s">
        <v>63</v>
      </c>
      <c r="M37" s="3"/>
      <c r="N37" s="3"/>
    </row>
    <row r="38" spans="1:14" ht="45">
      <c r="A38" s="3" t="s">
        <v>119</v>
      </c>
      <c r="B38" s="3" t="s">
        <v>1301</v>
      </c>
      <c r="C38" s="3" t="s">
        <v>1728</v>
      </c>
      <c r="D38" s="3" t="s">
        <v>14</v>
      </c>
      <c r="E38" s="3" t="s">
        <v>1729</v>
      </c>
      <c r="F38" s="3" t="s">
        <v>1304</v>
      </c>
      <c r="G38" s="3" t="s">
        <v>1305</v>
      </c>
      <c r="H38" s="3" t="s">
        <v>778</v>
      </c>
      <c r="I38" s="3"/>
      <c r="J38" s="3" t="s">
        <v>63</v>
      </c>
      <c r="K38" s="3"/>
      <c r="L38" s="3" t="s">
        <v>63</v>
      </c>
      <c r="M38" s="3"/>
      <c r="N38" s="3"/>
    </row>
    <row r="39" spans="1:14" ht="45">
      <c r="A39" s="3" t="s">
        <v>358</v>
      </c>
      <c r="B39" s="3" t="s">
        <v>1200</v>
      </c>
      <c r="C39" s="3" t="s">
        <v>1306</v>
      </c>
      <c r="D39" s="3" t="s">
        <v>14</v>
      </c>
      <c r="E39" s="3">
        <v>417887987</v>
      </c>
      <c r="F39" s="3" t="s">
        <v>1307</v>
      </c>
      <c r="G39" s="3" t="s">
        <v>1308</v>
      </c>
      <c r="H39" s="3" t="s">
        <v>778</v>
      </c>
      <c r="I39" s="3"/>
      <c r="J39" s="3" t="s">
        <v>63</v>
      </c>
      <c r="K39" s="3"/>
      <c r="L39" s="3" t="s">
        <v>778</v>
      </c>
      <c r="M39" s="3"/>
      <c r="N39" s="3"/>
    </row>
    <row r="40" spans="1:14" ht="45">
      <c r="A40" s="3" t="s">
        <v>119</v>
      </c>
      <c r="B40" s="3" t="s">
        <v>1224</v>
      </c>
      <c r="C40" s="3" t="s">
        <v>1728</v>
      </c>
      <c r="D40" s="3" t="s">
        <v>14</v>
      </c>
      <c r="E40" s="3" t="s">
        <v>1729</v>
      </c>
      <c r="F40" s="3" t="s">
        <v>1309</v>
      </c>
      <c r="G40" s="3" t="s">
        <v>1309</v>
      </c>
      <c r="H40" s="3" t="s">
        <v>117</v>
      </c>
      <c r="I40" s="3"/>
      <c r="J40" s="3" t="s">
        <v>63</v>
      </c>
      <c r="K40" s="3"/>
      <c r="L40" s="3" t="s">
        <v>63</v>
      </c>
      <c r="M40" s="3"/>
      <c r="N40" s="3"/>
    </row>
    <row r="41" spans="1:14" ht="120">
      <c r="A41" s="3" t="s">
        <v>65</v>
      </c>
      <c r="B41" s="3" t="s">
        <v>1219</v>
      </c>
      <c r="C41" s="3" t="s">
        <v>1310</v>
      </c>
      <c r="D41" s="3" t="s">
        <v>75</v>
      </c>
      <c r="E41" s="3">
        <v>405020114</v>
      </c>
      <c r="F41" s="3" t="s">
        <v>1311</v>
      </c>
      <c r="G41" s="3" t="s">
        <v>1312</v>
      </c>
      <c r="H41" s="3" t="s">
        <v>778</v>
      </c>
      <c r="I41" s="3"/>
      <c r="J41" s="3" t="s">
        <v>63</v>
      </c>
      <c r="K41" s="3" t="s">
        <v>1313</v>
      </c>
      <c r="L41" s="3" t="s">
        <v>778</v>
      </c>
      <c r="M41" s="3"/>
      <c r="N41" s="3"/>
    </row>
    <row r="42" spans="1:14" ht="150">
      <c r="A42" s="3" t="s">
        <v>119</v>
      </c>
      <c r="B42" s="3" t="s">
        <v>1255</v>
      </c>
      <c r="C42" s="3" t="s">
        <v>1728</v>
      </c>
      <c r="D42" s="3" t="s">
        <v>875</v>
      </c>
      <c r="E42" s="3" t="s">
        <v>1729</v>
      </c>
      <c r="F42" s="3" t="s">
        <v>1314</v>
      </c>
      <c r="G42" s="3" t="s">
        <v>1315</v>
      </c>
      <c r="H42" s="3" t="s">
        <v>778</v>
      </c>
      <c r="I42" s="3"/>
      <c r="J42" s="3" t="s">
        <v>63</v>
      </c>
      <c r="K42" s="3"/>
      <c r="L42" s="3" t="s">
        <v>63</v>
      </c>
      <c r="M42" s="3"/>
      <c r="N42" s="3" t="s">
        <v>1316</v>
      </c>
    </row>
    <row r="43" spans="1:14" ht="180">
      <c r="A43" s="3" t="s">
        <v>119</v>
      </c>
      <c r="B43" s="3" t="s">
        <v>1255</v>
      </c>
      <c r="C43" s="3" t="s">
        <v>1728</v>
      </c>
      <c r="D43" s="3" t="s">
        <v>875</v>
      </c>
      <c r="E43" s="3" t="s">
        <v>1729</v>
      </c>
      <c r="F43" s="3"/>
      <c r="G43" s="3" t="s">
        <v>1317</v>
      </c>
      <c r="H43" s="3" t="str">
        <f>F36</f>
        <v>მცხეთის რაიონი, ს. წეროვანი</v>
      </c>
      <c r="I43" s="3"/>
      <c r="J43" s="3" t="s">
        <v>63</v>
      </c>
      <c r="K43" s="3"/>
      <c r="L43" s="3" t="s">
        <v>63</v>
      </c>
      <c r="M43" s="3"/>
      <c r="N43" s="3" t="s">
        <v>1318</v>
      </c>
    </row>
    <row r="44" spans="1:14" ht="225">
      <c r="A44" s="3" t="s">
        <v>769</v>
      </c>
      <c r="B44" s="3" t="s">
        <v>1248</v>
      </c>
      <c r="C44" s="3" t="s">
        <v>1728</v>
      </c>
      <c r="D44" s="3" t="s">
        <v>875</v>
      </c>
      <c r="E44" s="3" t="s">
        <v>1729</v>
      </c>
      <c r="F44" s="3" t="s">
        <v>1319</v>
      </c>
      <c r="G44" s="3" t="s">
        <v>1320</v>
      </c>
      <c r="H44" s="3" t="s">
        <v>778</v>
      </c>
      <c r="I44" s="3"/>
      <c r="J44" s="3">
        <f>-I6</f>
        <v>0</v>
      </c>
      <c r="K44" s="3" t="s">
        <v>1321</v>
      </c>
      <c r="L44" s="3" t="s">
        <v>778</v>
      </c>
      <c r="M44" s="3"/>
      <c r="N44" s="3"/>
    </row>
    <row r="45" spans="1:14" ht="45">
      <c r="A45" s="3" t="s">
        <v>122</v>
      </c>
      <c r="B45" s="3" t="s">
        <v>1157</v>
      </c>
      <c r="C45" s="3" t="s">
        <v>1728</v>
      </c>
      <c r="D45" s="3" t="s">
        <v>875</v>
      </c>
      <c r="E45" s="3" t="s">
        <v>1729</v>
      </c>
      <c r="F45" s="3" t="s">
        <v>1322</v>
      </c>
      <c r="G45" s="3" t="s">
        <v>1323</v>
      </c>
      <c r="H45" s="3" t="s">
        <v>778</v>
      </c>
      <c r="I45" s="3"/>
      <c r="J45" s="3" t="s">
        <v>63</v>
      </c>
      <c r="K45" s="3"/>
      <c r="L45" s="3" t="s">
        <v>63</v>
      </c>
      <c r="M45" s="3"/>
      <c r="N45" s="3" t="s">
        <v>1324</v>
      </c>
    </row>
    <row r="46" spans="1:14" ht="45">
      <c r="A46" s="3" t="s">
        <v>358</v>
      </c>
      <c r="B46" s="3" t="s">
        <v>1325</v>
      </c>
      <c r="C46" s="3" t="s">
        <v>1326</v>
      </c>
      <c r="D46" s="3" t="s">
        <v>1083</v>
      </c>
      <c r="E46" s="3">
        <v>417891384</v>
      </c>
      <c r="F46" s="3" t="s">
        <v>1327</v>
      </c>
      <c r="G46" s="3" t="s">
        <v>1328</v>
      </c>
      <c r="H46" s="3" t="s">
        <v>778</v>
      </c>
      <c r="I46" s="3"/>
      <c r="J46" s="3" t="s">
        <v>63</v>
      </c>
      <c r="K46" s="3"/>
      <c r="L46" s="3" t="s">
        <v>63</v>
      </c>
      <c r="M46" s="3"/>
      <c r="N46" s="3"/>
    </row>
    <row r="47" spans="1:14" ht="135">
      <c r="A47" s="3" t="s">
        <v>65</v>
      </c>
      <c r="B47" s="3" t="s">
        <v>1329</v>
      </c>
      <c r="C47" s="3" t="s">
        <v>1330</v>
      </c>
      <c r="D47" s="3" t="s">
        <v>15</v>
      </c>
      <c r="E47" s="3">
        <v>454406303</v>
      </c>
      <c r="F47" s="3" t="s">
        <v>1331</v>
      </c>
      <c r="G47" s="3" t="s">
        <v>1332</v>
      </c>
      <c r="H47" s="3" t="s">
        <v>63</v>
      </c>
      <c r="I47" s="3"/>
      <c r="J47" s="3" t="s">
        <v>117</v>
      </c>
      <c r="K47" s="3" t="s">
        <v>1333</v>
      </c>
      <c r="L47" s="3" t="s">
        <v>778</v>
      </c>
      <c r="M47" s="3"/>
      <c r="N47" s="3" t="s">
        <v>1334</v>
      </c>
    </row>
    <row r="48" spans="1:14" ht="390">
      <c r="A48" s="3" t="s">
        <v>769</v>
      </c>
      <c r="B48" s="3" t="s">
        <v>1335</v>
      </c>
      <c r="C48" s="3" t="s">
        <v>1728</v>
      </c>
      <c r="D48" s="3" t="s">
        <v>15</v>
      </c>
      <c r="E48" s="3" t="s">
        <v>1729</v>
      </c>
      <c r="F48" s="3" t="s">
        <v>1336</v>
      </c>
      <c r="G48" s="3" t="s">
        <v>1337</v>
      </c>
      <c r="H48" s="3" t="s">
        <v>63</v>
      </c>
      <c r="I48" s="3"/>
      <c r="J48" s="3" t="s">
        <v>117</v>
      </c>
      <c r="K48" s="3" t="s">
        <v>1338</v>
      </c>
      <c r="L48" s="3" t="s">
        <v>778</v>
      </c>
      <c r="M48" s="3"/>
      <c r="N48" s="3" t="s">
        <v>1339</v>
      </c>
    </row>
    <row r="49" spans="1:14" ht="45">
      <c r="A49" s="3" t="s">
        <v>769</v>
      </c>
      <c r="B49" s="3" t="s">
        <v>1340</v>
      </c>
      <c r="C49" s="3" t="s">
        <v>1728</v>
      </c>
      <c r="D49" s="3" t="s">
        <v>15</v>
      </c>
      <c r="E49" s="3" t="s">
        <v>1729</v>
      </c>
      <c r="F49" s="3" t="s">
        <v>1341</v>
      </c>
      <c r="G49" s="3" t="s">
        <v>1342</v>
      </c>
      <c r="H49" s="3" t="s">
        <v>778</v>
      </c>
      <c r="I49" s="3"/>
      <c r="J49" s="3" t="s">
        <v>778</v>
      </c>
      <c r="K49" s="3"/>
      <c r="L49" s="3" t="s">
        <v>63</v>
      </c>
      <c r="M49" s="3"/>
      <c r="N49" s="3"/>
    </row>
    <row r="50" spans="1:14" ht="150">
      <c r="A50" s="3" t="s">
        <v>769</v>
      </c>
      <c r="B50" s="3" t="s">
        <v>1340</v>
      </c>
      <c r="C50" s="3" t="s">
        <v>1728</v>
      </c>
      <c r="D50" s="3" t="s">
        <v>15</v>
      </c>
      <c r="E50" s="3" t="s">
        <v>1729</v>
      </c>
      <c r="F50" s="3" t="s">
        <v>1343</v>
      </c>
      <c r="G50" s="3" t="s">
        <v>1344</v>
      </c>
      <c r="H50" s="3" t="s">
        <v>63</v>
      </c>
      <c r="I50" s="3"/>
      <c r="J50" s="3" t="s">
        <v>117</v>
      </c>
      <c r="K50" s="3" t="s">
        <v>1345</v>
      </c>
      <c r="L50" s="3" t="s">
        <v>778</v>
      </c>
      <c r="M50" s="3"/>
      <c r="N50" s="3" t="s">
        <v>1346</v>
      </c>
    </row>
    <row r="51" spans="1:14" ht="105">
      <c r="A51" s="3" t="s">
        <v>65</v>
      </c>
      <c r="B51" s="3" t="s">
        <v>1347</v>
      </c>
      <c r="C51" s="3" t="s">
        <v>1348</v>
      </c>
      <c r="D51" s="3" t="s">
        <v>39</v>
      </c>
      <c r="E51" s="3">
        <v>438111268</v>
      </c>
      <c r="F51" s="3" t="s">
        <v>1349</v>
      </c>
      <c r="G51" s="3" t="s">
        <v>1350</v>
      </c>
      <c r="H51" s="3" t="s">
        <v>117</v>
      </c>
      <c r="I51" s="3" t="s">
        <v>1351</v>
      </c>
      <c r="J51" s="3" t="s">
        <v>778</v>
      </c>
      <c r="K51" s="3"/>
      <c r="L51" s="3" t="s">
        <v>778</v>
      </c>
      <c r="M51" s="3"/>
      <c r="N51" s="3" t="s">
        <v>1352</v>
      </c>
    </row>
    <row r="52" spans="1:14" ht="120">
      <c r="A52" s="3" t="s">
        <v>65</v>
      </c>
      <c r="B52" s="3" t="s">
        <v>1157</v>
      </c>
      <c r="C52" s="3" t="s">
        <v>1348</v>
      </c>
      <c r="D52" s="3" t="s">
        <v>39</v>
      </c>
      <c r="E52" s="3">
        <v>438111268</v>
      </c>
      <c r="F52" s="3" t="s">
        <v>1349</v>
      </c>
      <c r="G52" s="3" t="s">
        <v>1350</v>
      </c>
      <c r="H52" s="3" t="s">
        <v>117</v>
      </c>
      <c r="I52" s="3"/>
      <c r="J52" s="3" t="s">
        <v>778</v>
      </c>
      <c r="K52" s="3"/>
      <c r="L52" s="3" t="s">
        <v>778</v>
      </c>
      <c r="M52" s="3"/>
      <c r="N52" s="3" t="s">
        <v>1353</v>
      </c>
    </row>
    <row r="53" spans="1:14" ht="165">
      <c r="A53" s="3" t="s">
        <v>65</v>
      </c>
      <c r="B53" s="3" t="s">
        <v>1354</v>
      </c>
      <c r="C53" s="3" t="s">
        <v>605</v>
      </c>
      <c r="D53" s="3" t="s">
        <v>39</v>
      </c>
      <c r="E53" s="3">
        <v>206347960</v>
      </c>
      <c r="F53" s="3" t="s">
        <v>1355</v>
      </c>
      <c r="G53" s="3" t="s">
        <v>606</v>
      </c>
      <c r="H53" s="3" t="s">
        <v>778</v>
      </c>
      <c r="I53" s="3"/>
      <c r="J53" s="3" t="s">
        <v>778</v>
      </c>
      <c r="K53" s="3"/>
      <c r="L53" s="3" t="s">
        <v>778</v>
      </c>
      <c r="M53" s="3"/>
      <c r="N53" s="3" t="s">
        <v>1356</v>
      </c>
    </row>
    <row r="54" spans="1:14" ht="270">
      <c r="A54" s="3" t="s">
        <v>65</v>
      </c>
      <c r="B54" s="3" t="s">
        <v>1357</v>
      </c>
      <c r="C54" s="3" t="s">
        <v>605</v>
      </c>
      <c r="D54" s="3" t="s">
        <v>39</v>
      </c>
      <c r="E54" s="3">
        <v>206347960</v>
      </c>
      <c r="F54" s="3" t="s">
        <v>1358</v>
      </c>
      <c r="G54" s="3" t="s">
        <v>606</v>
      </c>
      <c r="H54" s="3" t="s">
        <v>778</v>
      </c>
      <c r="I54" s="3"/>
      <c r="J54" s="3" t="s">
        <v>778</v>
      </c>
      <c r="K54" s="3"/>
      <c r="L54" s="3" t="s">
        <v>778</v>
      </c>
      <c r="M54" s="3"/>
      <c r="N54" s="3" t="s">
        <v>1359</v>
      </c>
    </row>
    <row r="55" spans="1:14" ht="105">
      <c r="A55" s="3" t="s">
        <v>119</v>
      </c>
      <c r="B55" s="3" t="s">
        <v>1255</v>
      </c>
      <c r="C55" s="3" t="s">
        <v>1360</v>
      </c>
      <c r="D55" s="3" t="s">
        <v>39</v>
      </c>
      <c r="E55" s="3">
        <v>428519686</v>
      </c>
      <c r="F55" s="3" t="s">
        <v>1361</v>
      </c>
      <c r="G55" s="3" t="s">
        <v>1362</v>
      </c>
      <c r="H55" s="3" t="s">
        <v>63</v>
      </c>
      <c r="I55" s="3"/>
      <c r="J55" s="3" t="s">
        <v>778</v>
      </c>
      <c r="K55" s="3"/>
      <c r="L55" s="3" t="s">
        <v>778</v>
      </c>
      <c r="M55" s="3"/>
      <c r="N55" s="3"/>
    </row>
    <row r="56" spans="1:14" ht="30">
      <c r="A56" s="3" t="s">
        <v>119</v>
      </c>
      <c r="B56" s="3" t="s">
        <v>1363</v>
      </c>
      <c r="C56" s="3" t="s">
        <v>1728</v>
      </c>
      <c r="D56" s="3" t="s">
        <v>11</v>
      </c>
      <c r="E56" s="3" t="s">
        <v>1729</v>
      </c>
      <c r="F56" s="3" t="s">
        <v>1364</v>
      </c>
      <c r="G56" s="3" t="s">
        <v>1365</v>
      </c>
      <c r="H56" s="3" t="s">
        <v>63</v>
      </c>
      <c r="I56" s="3" t="s">
        <v>1366</v>
      </c>
      <c r="J56" s="3" t="s">
        <v>778</v>
      </c>
      <c r="K56" s="3"/>
      <c r="L56" s="3" t="s">
        <v>778</v>
      </c>
      <c r="M56" s="3"/>
      <c r="N56" s="3"/>
    </row>
    <row r="57" spans="1:14" ht="45">
      <c r="A57" s="3" t="s">
        <v>119</v>
      </c>
      <c r="B57" s="3" t="s">
        <v>1255</v>
      </c>
      <c r="C57" s="3" t="s">
        <v>1728</v>
      </c>
      <c r="D57" s="3" t="s">
        <v>11</v>
      </c>
      <c r="E57" s="3" t="s">
        <v>1729</v>
      </c>
      <c r="F57" s="3" t="s">
        <v>1367</v>
      </c>
      <c r="G57" s="3" t="s">
        <v>1368</v>
      </c>
      <c r="H57" s="3" t="s">
        <v>778</v>
      </c>
      <c r="I57" s="3"/>
      <c r="J57" s="3" t="s">
        <v>63</v>
      </c>
      <c r="K57" s="3"/>
      <c r="L57" s="3" t="s">
        <v>63</v>
      </c>
      <c r="M57" s="3"/>
      <c r="N57" s="3"/>
    </row>
    <row r="58" spans="1:14" ht="135">
      <c r="A58" s="3" t="s">
        <v>244</v>
      </c>
      <c r="B58" s="3" t="s">
        <v>1369</v>
      </c>
      <c r="C58" s="3" t="s">
        <v>1728</v>
      </c>
      <c r="D58" s="3" t="s">
        <v>11</v>
      </c>
      <c r="E58" s="3" t="s">
        <v>1729</v>
      </c>
      <c r="F58" s="3"/>
      <c r="G58" s="3" t="s">
        <v>1370</v>
      </c>
      <c r="H58" s="3" t="s">
        <v>778</v>
      </c>
      <c r="I58" s="3"/>
      <c r="J58" s="3" t="s">
        <v>778</v>
      </c>
      <c r="K58" s="3"/>
      <c r="L58" s="3" t="s">
        <v>778</v>
      </c>
      <c r="M58" s="3"/>
      <c r="N58" s="3" t="s">
        <v>1371</v>
      </c>
    </row>
    <row r="59" spans="1:14" ht="45">
      <c r="A59" s="3" t="s">
        <v>65</v>
      </c>
      <c r="B59" s="3" t="s">
        <v>1372</v>
      </c>
      <c r="C59" s="3" t="s">
        <v>1373</v>
      </c>
      <c r="D59" s="3" t="s">
        <v>11</v>
      </c>
      <c r="E59" s="3">
        <v>201953537</v>
      </c>
      <c r="F59" s="3" t="s">
        <v>1374</v>
      </c>
      <c r="G59" s="3" t="s">
        <v>1375</v>
      </c>
      <c r="H59" s="3" t="s">
        <v>117</v>
      </c>
      <c r="I59" s="3" t="s">
        <v>1376</v>
      </c>
      <c r="J59" s="3" t="s">
        <v>778</v>
      </c>
      <c r="K59" s="3"/>
      <c r="L59" s="3" t="s">
        <v>778</v>
      </c>
      <c r="M59" s="3"/>
      <c r="N59" s="3" t="s">
        <v>1377</v>
      </c>
    </row>
    <row r="60" spans="1:14" ht="30">
      <c r="A60" s="3" t="s">
        <v>805</v>
      </c>
      <c r="B60" s="3" t="s">
        <v>1378</v>
      </c>
      <c r="C60" s="3" t="s">
        <v>1728</v>
      </c>
      <c r="D60" s="3" t="s">
        <v>11</v>
      </c>
      <c r="E60" s="3" t="s">
        <v>1729</v>
      </c>
      <c r="F60" s="3" t="s">
        <v>1379</v>
      </c>
      <c r="G60" s="3" t="s">
        <v>1380</v>
      </c>
      <c r="H60" s="3" t="s">
        <v>63</v>
      </c>
      <c r="I60" s="3"/>
      <c r="J60" s="3" t="s">
        <v>778</v>
      </c>
      <c r="K60" s="3"/>
      <c r="L60" s="3" t="s">
        <v>778</v>
      </c>
      <c r="M60" s="3"/>
      <c r="N60" s="3" t="s">
        <v>1381</v>
      </c>
    </row>
    <row r="61" spans="1:14" ht="45">
      <c r="A61" s="3" t="s">
        <v>244</v>
      </c>
      <c r="B61" s="3" t="s">
        <v>1281</v>
      </c>
      <c r="C61" s="3" t="s">
        <v>1728</v>
      </c>
      <c r="D61" s="3" t="s">
        <v>11</v>
      </c>
      <c r="E61" s="3" t="s">
        <v>1729</v>
      </c>
      <c r="F61" s="3" t="s">
        <v>1382</v>
      </c>
      <c r="G61" s="3" t="s">
        <v>1383</v>
      </c>
      <c r="H61" s="3" t="s">
        <v>778</v>
      </c>
      <c r="I61" s="3"/>
      <c r="J61" s="3" t="s">
        <v>117</v>
      </c>
      <c r="K61" s="3"/>
      <c r="L61" s="3" t="s">
        <v>778</v>
      </c>
      <c r="M61" s="3"/>
      <c r="N61" s="3" t="s">
        <v>1384</v>
      </c>
    </row>
    <row r="62" spans="1:14" ht="30">
      <c r="A62" s="3" t="s">
        <v>358</v>
      </c>
      <c r="B62" s="3" t="s">
        <v>1200</v>
      </c>
      <c r="C62" s="3" t="s">
        <v>1385</v>
      </c>
      <c r="D62" s="3" t="s">
        <v>11</v>
      </c>
      <c r="E62" s="3">
        <v>417877952</v>
      </c>
      <c r="F62" s="3" t="s">
        <v>1386</v>
      </c>
      <c r="G62" s="3" t="s">
        <v>1387</v>
      </c>
      <c r="H62" s="3" t="s">
        <v>778</v>
      </c>
      <c r="I62" s="3"/>
      <c r="J62" s="3" t="s">
        <v>63</v>
      </c>
      <c r="K62" s="3"/>
      <c r="L62" s="3" t="s">
        <v>778</v>
      </c>
      <c r="M62" s="3"/>
      <c r="N62" s="3"/>
    </row>
  </sheetData>
  <autoFilter ref="A1:N6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5"/>
  <sheetViews>
    <sheetView tabSelected="1" workbookViewId="0"/>
  </sheetViews>
  <sheetFormatPr defaultColWidth="9.140625" defaultRowHeight="15"/>
  <cols>
    <col min="1" max="1" width="11.7109375" style="30" customWidth="1"/>
    <col min="2" max="2" width="14" style="30" customWidth="1"/>
    <col min="3" max="3" width="25.140625" style="30" customWidth="1"/>
    <col min="4" max="4" width="15.28515625" style="30" customWidth="1"/>
    <col min="5" max="5" width="17.28515625" style="30" customWidth="1"/>
    <col min="6" max="7" width="18.42578125" style="30" customWidth="1"/>
    <col min="8" max="8" width="6.85546875" style="30" customWidth="1"/>
    <col min="9" max="9" width="17.7109375" style="30" customWidth="1"/>
    <col min="10" max="10" width="19.28515625" style="30" customWidth="1"/>
    <col min="11" max="11" width="25.5703125" style="30" customWidth="1"/>
    <col min="12" max="12" width="12.140625" style="30" customWidth="1"/>
    <col min="13" max="13" width="16.5703125" style="30" customWidth="1"/>
    <col min="14" max="14" width="28" style="30" customWidth="1"/>
    <col min="15" max="15" width="35.7109375" style="30" customWidth="1"/>
    <col min="16" max="256" width="9.140625" style="30"/>
    <col min="257" max="257" width="11.7109375" style="30" customWidth="1"/>
    <col min="258" max="258" width="14" style="30" customWidth="1"/>
    <col min="259" max="259" width="25.140625" style="30" customWidth="1"/>
    <col min="260" max="260" width="15.28515625" style="30" customWidth="1"/>
    <col min="261" max="261" width="17.28515625" style="30" customWidth="1"/>
    <col min="262" max="263" width="18.42578125" style="30" customWidth="1"/>
    <col min="264" max="264" width="6.85546875" style="30" customWidth="1"/>
    <col min="265" max="265" width="17.7109375" style="30" customWidth="1"/>
    <col min="266" max="266" width="6.7109375" style="30" customWidth="1"/>
    <col min="267" max="267" width="25.5703125" style="30" customWidth="1"/>
    <col min="268" max="268" width="12.140625" style="30" customWidth="1"/>
    <col min="269" max="269" width="16.5703125" style="30" customWidth="1"/>
    <col min="270" max="270" width="28" style="30" customWidth="1"/>
    <col min="271" max="271" width="35.7109375" style="30" customWidth="1"/>
    <col min="272" max="512" width="9.140625" style="30"/>
    <col min="513" max="513" width="11.7109375" style="30" customWidth="1"/>
    <col min="514" max="514" width="14" style="30" customWidth="1"/>
    <col min="515" max="515" width="25.140625" style="30" customWidth="1"/>
    <col min="516" max="516" width="15.28515625" style="30" customWidth="1"/>
    <col min="517" max="517" width="17.28515625" style="30" customWidth="1"/>
    <col min="518" max="519" width="18.42578125" style="30" customWidth="1"/>
    <col min="520" max="520" width="6.85546875" style="30" customWidth="1"/>
    <col min="521" max="521" width="17.7109375" style="30" customWidth="1"/>
    <col min="522" max="522" width="6.7109375" style="30" customWidth="1"/>
    <col min="523" max="523" width="25.5703125" style="30" customWidth="1"/>
    <col min="524" max="524" width="12.140625" style="30" customWidth="1"/>
    <col min="525" max="525" width="16.5703125" style="30" customWidth="1"/>
    <col min="526" max="526" width="28" style="30" customWidth="1"/>
    <col min="527" max="527" width="35.7109375" style="30" customWidth="1"/>
    <col min="528" max="768" width="9.140625" style="30"/>
    <col min="769" max="769" width="11.7109375" style="30" customWidth="1"/>
    <col min="770" max="770" width="14" style="30" customWidth="1"/>
    <col min="771" max="771" width="25.140625" style="30" customWidth="1"/>
    <col min="772" max="772" width="15.28515625" style="30" customWidth="1"/>
    <col min="773" max="773" width="17.28515625" style="30" customWidth="1"/>
    <col min="774" max="775" width="18.42578125" style="30" customWidth="1"/>
    <col min="776" max="776" width="6.85546875" style="30" customWidth="1"/>
    <col min="777" max="777" width="17.7109375" style="30" customWidth="1"/>
    <col min="778" max="778" width="6.7109375" style="30" customWidth="1"/>
    <col min="779" max="779" width="25.5703125" style="30" customWidth="1"/>
    <col min="780" max="780" width="12.140625" style="30" customWidth="1"/>
    <col min="781" max="781" width="16.5703125" style="30" customWidth="1"/>
    <col min="782" max="782" width="28" style="30" customWidth="1"/>
    <col min="783" max="783" width="35.7109375" style="30" customWidth="1"/>
    <col min="784" max="1024" width="9.140625" style="30"/>
    <col min="1025" max="1025" width="11.7109375" style="30" customWidth="1"/>
    <col min="1026" max="1026" width="14" style="30" customWidth="1"/>
    <col min="1027" max="1027" width="25.140625" style="30" customWidth="1"/>
    <col min="1028" max="1028" width="15.28515625" style="30" customWidth="1"/>
    <col min="1029" max="1029" width="17.28515625" style="30" customWidth="1"/>
    <col min="1030" max="1031" width="18.42578125" style="30" customWidth="1"/>
    <col min="1032" max="1032" width="6.85546875" style="30" customWidth="1"/>
    <col min="1033" max="1033" width="17.7109375" style="30" customWidth="1"/>
    <col min="1034" max="1034" width="6.7109375" style="30" customWidth="1"/>
    <col min="1035" max="1035" width="25.5703125" style="30" customWidth="1"/>
    <col min="1036" max="1036" width="12.140625" style="30" customWidth="1"/>
    <col min="1037" max="1037" width="16.5703125" style="30" customWidth="1"/>
    <col min="1038" max="1038" width="28" style="30" customWidth="1"/>
    <col min="1039" max="1039" width="35.7109375" style="30" customWidth="1"/>
    <col min="1040" max="1280" width="9.140625" style="30"/>
    <col min="1281" max="1281" width="11.7109375" style="30" customWidth="1"/>
    <col min="1282" max="1282" width="14" style="30" customWidth="1"/>
    <col min="1283" max="1283" width="25.140625" style="30" customWidth="1"/>
    <col min="1284" max="1284" width="15.28515625" style="30" customWidth="1"/>
    <col min="1285" max="1285" width="17.28515625" style="30" customWidth="1"/>
    <col min="1286" max="1287" width="18.42578125" style="30" customWidth="1"/>
    <col min="1288" max="1288" width="6.85546875" style="30" customWidth="1"/>
    <col min="1289" max="1289" width="17.7109375" style="30" customWidth="1"/>
    <col min="1290" max="1290" width="6.7109375" style="30" customWidth="1"/>
    <col min="1291" max="1291" width="25.5703125" style="30" customWidth="1"/>
    <col min="1292" max="1292" width="12.140625" style="30" customWidth="1"/>
    <col min="1293" max="1293" width="16.5703125" style="30" customWidth="1"/>
    <col min="1294" max="1294" width="28" style="30" customWidth="1"/>
    <col min="1295" max="1295" width="35.7109375" style="30" customWidth="1"/>
    <col min="1296" max="1536" width="9.140625" style="30"/>
    <col min="1537" max="1537" width="11.7109375" style="30" customWidth="1"/>
    <col min="1538" max="1538" width="14" style="30" customWidth="1"/>
    <col min="1539" max="1539" width="25.140625" style="30" customWidth="1"/>
    <col min="1540" max="1540" width="15.28515625" style="30" customWidth="1"/>
    <col min="1541" max="1541" width="17.28515625" style="30" customWidth="1"/>
    <col min="1542" max="1543" width="18.42578125" style="30" customWidth="1"/>
    <col min="1544" max="1544" width="6.85546875" style="30" customWidth="1"/>
    <col min="1545" max="1545" width="17.7109375" style="30" customWidth="1"/>
    <col min="1546" max="1546" width="6.7109375" style="30" customWidth="1"/>
    <col min="1547" max="1547" width="25.5703125" style="30" customWidth="1"/>
    <col min="1548" max="1548" width="12.140625" style="30" customWidth="1"/>
    <col min="1549" max="1549" width="16.5703125" style="30" customWidth="1"/>
    <col min="1550" max="1550" width="28" style="30" customWidth="1"/>
    <col min="1551" max="1551" width="35.7109375" style="30" customWidth="1"/>
    <col min="1552" max="1792" width="9.140625" style="30"/>
    <col min="1793" max="1793" width="11.7109375" style="30" customWidth="1"/>
    <col min="1794" max="1794" width="14" style="30" customWidth="1"/>
    <col min="1795" max="1795" width="25.140625" style="30" customWidth="1"/>
    <col min="1796" max="1796" width="15.28515625" style="30" customWidth="1"/>
    <col min="1797" max="1797" width="17.28515625" style="30" customWidth="1"/>
    <col min="1798" max="1799" width="18.42578125" style="30" customWidth="1"/>
    <col min="1800" max="1800" width="6.85546875" style="30" customWidth="1"/>
    <col min="1801" max="1801" width="17.7109375" style="30" customWidth="1"/>
    <col min="1802" max="1802" width="6.7109375" style="30" customWidth="1"/>
    <col min="1803" max="1803" width="25.5703125" style="30" customWidth="1"/>
    <col min="1804" max="1804" width="12.140625" style="30" customWidth="1"/>
    <col min="1805" max="1805" width="16.5703125" style="30" customWidth="1"/>
    <col min="1806" max="1806" width="28" style="30" customWidth="1"/>
    <col min="1807" max="1807" width="35.7109375" style="30" customWidth="1"/>
    <col min="1808" max="2048" width="9.140625" style="30"/>
    <col min="2049" max="2049" width="11.7109375" style="30" customWidth="1"/>
    <col min="2050" max="2050" width="14" style="30" customWidth="1"/>
    <col min="2051" max="2051" width="25.140625" style="30" customWidth="1"/>
    <col min="2052" max="2052" width="15.28515625" style="30" customWidth="1"/>
    <col min="2053" max="2053" width="17.28515625" style="30" customWidth="1"/>
    <col min="2054" max="2055" width="18.42578125" style="30" customWidth="1"/>
    <col min="2056" max="2056" width="6.85546875" style="30" customWidth="1"/>
    <col min="2057" max="2057" width="17.7109375" style="30" customWidth="1"/>
    <col min="2058" max="2058" width="6.7109375" style="30" customWidth="1"/>
    <col min="2059" max="2059" width="25.5703125" style="30" customWidth="1"/>
    <col min="2060" max="2060" width="12.140625" style="30" customWidth="1"/>
    <col min="2061" max="2061" width="16.5703125" style="30" customWidth="1"/>
    <col min="2062" max="2062" width="28" style="30" customWidth="1"/>
    <col min="2063" max="2063" width="35.7109375" style="30" customWidth="1"/>
    <col min="2064" max="2304" width="9.140625" style="30"/>
    <col min="2305" max="2305" width="11.7109375" style="30" customWidth="1"/>
    <col min="2306" max="2306" width="14" style="30" customWidth="1"/>
    <col min="2307" max="2307" width="25.140625" style="30" customWidth="1"/>
    <col min="2308" max="2308" width="15.28515625" style="30" customWidth="1"/>
    <col min="2309" max="2309" width="17.28515625" style="30" customWidth="1"/>
    <col min="2310" max="2311" width="18.42578125" style="30" customWidth="1"/>
    <col min="2312" max="2312" width="6.85546875" style="30" customWidth="1"/>
    <col min="2313" max="2313" width="17.7109375" style="30" customWidth="1"/>
    <col min="2314" max="2314" width="6.7109375" style="30" customWidth="1"/>
    <col min="2315" max="2315" width="25.5703125" style="30" customWidth="1"/>
    <col min="2316" max="2316" width="12.140625" style="30" customWidth="1"/>
    <col min="2317" max="2317" width="16.5703125" style="30" customWidth="1"/>
    <col min="2318" max="2318" width="28" style="30" customWidth="1"/>
    <col min="2319" max="2319" width="35.7109375" style="30" customWidth="1"/>
    <col min="2320" max="2560" width="9.140625" style="30"/>
    <col min="2561" max="2561" width="11.7109375" style="30" customWidth="1"/>
    <col min="2562" max="2562" width="14" style="30" customWidth="1"/>
    <col min="2563" max="2563" width="25.140625" style="30" customWidth="1"/>
    <col min="2564" max="2564" width="15.28515625" style="30" customWidth="1"/>
    <col min="2565" max="2565" width="17.28515625" style="30" customWidth="1"/>
    <col min="2566" max="2567" width="18.42578125" style="30" customWidth="1"/>
    <col min="2568" max="2568" width="6.85546875" style="30" customWidth="1"/>
    <col min="2569" max="2569" width="17.7109375" style="30" customWidth="1"/>
    <col min="2570" max="2570" width="6.7109375" style="30" customWidth="1"/>
    <col min="2571" max="2571" width="25.5703125" style="30" customWidth="1"/>
    <col min="2572" max="2572" width="12.140625" style="30" customWidth="1"/>
    <col min="2573" max="2573" width="16.5703125" style="30" customWidth="1"/>
    <col min="2574" max="2574" width="28" style="30" customWidth="1"/>
    <col min="2575" max="2575" width="35.7109375" style="30" customWidth="1"/>
    <col min="2576" max="2816" width="9.140625" style="30"/>
    <col min="2817" max="2817" width="11.7109375" style="30" customWidth="1"/>
    <col min="2818" max="2818" width="14" style="30" customWidth="1"/>
    <col min="2819" max="2819" width="25.140625" style="30" customWidth="1"/>
    <col min="2820" max="2820" width="15.28515625" style="30" customWidth="1"/>
    <col min="2821" max="2821" width="17.28515625" style="30" customWidth="1"/>
    <col min="2822" max="2823" width="18.42578125" style="30" customWidth="1"/>
    <col min="2824" max="2824" width="6.85546875" style="30" customWidth="1"/>
    <col min="2825" max="2825" width="17.7109375" style="30" customWidth="1"/>
    <col min="2826" max="2826" width="6.7109375" style="30" customWidth="1"/>
    <col min="2827" max="2827" width="25.5703125" style="30" customWidth="1"/>
    <col min="2828" max="2828" width="12.140625" style="30" customWidth="1"/>
    <col min="2829" max="2829" width="16.5703125" style="30" customWidth="1"/>
    <col min="2830" max="2830" width="28" style="30" customWidth="1"/>
    <col min="2831" max="2831" width="35.7109375" style="30" customWidth="1"/>
    <col min="2832" max="3072" width="9.140625" style="30"/>
    <col min="3073" max="3073" width="11.7109375" style="30" customWidth="1"/>
    <col min="3074" max="3074" width="14" style="30" customWidth="1"/>
    <col min="3075" max="3075" width="25.140625" style="30" customWidth="1"/>
    <col min="3076" max="3076" width="15.28515625" style="30" customWidth="1"/>
    <col min="3077" max="3077" width="17.28515625" style="30" customWidth="1"/>
    <col min="3078" max="3079" width="18.42578125" style="30" customWidth="1"/>
    <col min="3080" max="3080" width="6.85546875" style="30" customWidth="1"/>
    <col min="3081" max="3081" width="17.7109375" style="30" customWidth="1"/>
    <col min="3082" max="3082" width="6.7109375" style="30" customWidth="1"/>
    <col min="3083" max="3083" width="25.5703125" style="30" customWidth="1"/>
    <col min="3084" max="3084" width="12.140625" style="30" customWidth="1"/>
    <col min="3085" max="3085" width="16.5703125" style="30" customWidth="1"/>
    <col min="3086" max="3086" width="28" style="30" customWidth="1"/>
    <col min="3087" max="3087" width="35.7109375" style="30" customWidth="1"/>
    <col min="3088" max="3328" width="9.140625" style="30"/>
    <col min="3329" max="3329" width="11.7109375" style="30" customWidth="1"/>
    <col min="3330" max="3330" width="14" style="30" customWidth="1"/>
    <col min="3331" max="3331" width="25.140625" style="30" customWidth="1"/>
    <col min="3332" max="3332" width="15.28515625" style="30" customWidth="1"/>
    <col min="3333" max="3333" width="17.28515625" style="30" customWidth="1"/>
    <col min="3334" max="3335" width="18.42578125" style="30" customWidth="1"/>
    <col min="3336" max="3336" width="6.85546875" style="30" customWidth="1"/>
    <col min="3337" max="3337" width="17.7109375" style="30" customWidth="1"/>
    <col min="3338" max="3338" width="6.7109375" style="30" customWidth="1"/>
    <col min="3339" max="3339" width="25.5703125" style="30" customWidth="1"/>
    <col min="3340" max="3340" width="12.140625" style="30" customWidth="1"/>
    <col min="3341" max="3341" width="16.5703125" style="30" customWidth="1"/>
    <col min="3342" max="3342" width="28" style="30" customWidth="1"/>
    <col min="3343" max="3343" width="35.7109375" style="30" customWidth="1"/>
    <col min="3344" max="3584" width="9.140625" style="30"/>
    <col min="3585" max="3585" width="11.7109375" style="30" customWidth="1"/>
    <col min="3586" max="3586" width="14" style="30" customWidth="1"/>
    <col min="3587" max="3587" width="25.140625" style="30" customWidth="1"/>
    <col min="3588" max="3588" width="15.28515625" style="30" customWidth="1"/>
    <col min="3589" max="3589" width="17.28515625" style="30" customWidth="1"/>
    <col min="3590" max="3591" width="18.42578125" style="30" customWidth="1"/>
    <col min="3592" max="3592" width="6.85546875" style="30" customWidth="1"/>
    <col min="3593" max="3593" width="17.7109375" style="30" customWidth="1"/>
    <col min="3594" max="3594" width="6.7109375" style="30" customWidth="1"/>
    <col min="3595" max="3595" width="25.5703125" style="30" customWidth="1"/>
    <col min="3596" max="3596" width="12.140625" style="30" customWidth="1"/>
    <col min="3597" max="3597" width="16.5703125" style="30" customWidth="1"/>
    <col min="3598" max="3598" width="28" style="30" customWidth="1"/>
    <col min="3599" max="3599" width="35.7109375" style="30" customWidth="1"/>
    <col min="3600" max="3840" width="9.140625" style="30"/>
    <col min="3841" max="3841" width="11.7109375" style="30" customWidth="1"/>
    <col min="3842" max="3842" width="14" style="30" customWidth="1"/>
    <col min="3843" max="3843" width="25.140625" style="30" customWidth="1"/>
    <col min="3844" max="3844" width="15.28515625" style="30" customWidth="1"/>
    <col min="3845" max="3845" width="17.28515625" style="30" customWidth="1"/>
    <col min="3846" max="3847" width="18.42578125" style="30" customWidth="1"/>
    <col min="3848" max="3848" width="6.85546875" style="30" customWidth="1"/>
    <col min="3849" max="3849" width="17.7109375" style="30" customWidth="1"/>
    <col min="3850" max="3850" width="6.7109375" style="30" customWidth="1"/>
    <col min="3851" max="3851" width="25.5703125" style="30" customWidth="1"/>
    <col min="3852" max="3852" width="12.140625" style="30" customWidth="1"/>
    <col min="3853" max="3853" width="16.5703125" style="30" customWidth="1"/>
    <col min="3854" max="3854" width="28" style="30" customWidth="1"/>
    <col min="3855" max="3855" width="35.7109375" style="30" customWidth="1"/>
    <col min="3856" max="4096" width="9.140625" style="30"/>
    <col min="4097" max="4097" width="11.7109375" style="30" customWidth="1"/>
    <col min="4098" max="4098" width="14" style="30" customWidth="1"/>
    <col min="4099" max="4099" width="25.140625" style="30" customWidth="1"/>
    <col min="4100" max="4100" width="15.28515625" style="30" customWidth="1"/>
    <col min="4101" max="4101" width="17.28515625" style="30" customWidth="1"/>
    <col min="4102" max="4103" width="18.42578125" style="30" customWidth="1"/>
    <col min="4104" max="4104" width="6.85546875" style="30" customWidth="1"/>
    <col min="4105" max="4105" width="17.7109375" style="30" customWidth="1"/>
    <col min="4106" max="4106" width="6.7109375" style="30" customWidth="1"/>
    <col min="4107" max="4107" width="25.5703125" style="30" customWidth="1"/>
    <col min="4108" max="4108" width="12.140625" style="30" customWidth="1"/>
    <col min="4109" max="4109" width="16.5703125" style="30" customWidth="1"/>
    <col min="4110" max="4110" width="28" style="30" customWidth="1"/>
    <col min="4111" max="4111" width="35.7109375" style="30" customWidth="1"/>
    <col min="4112" max="4352" width="9.140625" style="30"/>
    <col min="4353" max="4353" width="11.7109375" style="30" customWidth="1"/>
    <col min="4354" max="4354" width="14" style="30" customWidth="1"/>
    <col min="4355" max="4355" width="25.140625" style="30" customWidth="1"/>
    <col min="4356" max="4356" width="15.28515625" style="30" customWidth="1"/>
    <col min="4357" max="4357" width="17.28515625" style="30" customWidth="1"/>
    <col min="4358" max="4359" width="18.42578125" style="30" customWidth="1"/>
    <col min="4360" max="4360" width="6.85546875" style="30" customWidth="1"/>
    <col min="4361" max="4361" width="17.7109375" style="30" customWidth="1"/>
    <col min="4362" max="4362" width="6.7109375" style="30" customWidth="1"/>
    <col min="4363" max="4363" width="25.5703125" style="30" customWidth="1"/>
    <col min="4364" max="4364" width="12.140625" style="30" customWidth="1"/>
    <col min="4365" max="4365" width="16.5703125" style="30" customWidth="1"/>
    <col min="4366" max="4366" width="28" style="30" customWidth="1"/>
    <col min="4367" max="4367" width="35.7109375" style="30" customWidth="1"/>
    <col min="4368" max="4608" width="9.140625" style="30"/>
    <col min="4609" max="4609" width="11.7109375" style="30" customWidth="1"/>
    <col min="4610" max="4610" width="14" style="30" customWidth="1"/>
    <col min="4611" max="4611" width="25.140625" style="30" customWidth="1"/>
    <col min="4612" max="4612" width="15.28515625" style="30" customWidth="1"/>
    <col min="4613" max="4613" width="17.28515625" style="30" customWidth="1"/>
    <col min="4614" max="4615" width="18.42578125" style="30" customWidth="1"/>
    <col min="4616" max="4616" width="6.85546875" style="30" customWidth="1"/>
    <col min="4617" max="4617" width="17.7109375" style="30" customWidth="1"/>
    <col min="4618" max="4618" width="6.7109375" style="30" customWidth="1"/>
    <col min="4619" max="4619" width="25.5703125" style="30" customWidth="1"/>
    <col min="4620" max="4620" width="12.140625" style="30" customWidth="1"/>
    <col min="4621" max="4621" width="16.5703125" style="30" customWidth="1"/>
    <col min="4622" max="4622" width="28" style="30" customWidth="1"/>
    <col min="4623" max="4623" width="35.7109375" style="30" customWidth="1"/>
    <col min="4624" max="4864" width="9.140625" style="30"/>
    <col min="4865" max="4865" width="11.7109375" style="30" customWidth="1"/>
    <col min="4866" max="4866" width="14" style="30" customWidth="1"/>
    <col min="4867" max="4867" width="25.140625" style="30" customWidth="1"/>
    <col min="4868" max="4868" width="15.28515625" style="30" customWidth="1"/>
    <col min="4869" max="4869" width="17.28515625" style="30" customWidth="1"/>
    <col min="4870" max="4871" width="18.42578125" style="30" customWidth="1"/>
    <col min="4872" max="4872" width="6.85546875" style="30" customWidth="1"/>
    <col min="4873" max="4873" width="17.7109375" style="30" customWidth="1"/>
    <col min="4874" max="4874" width="6.7109375" style="30" customWidth="1"/>
    <col min="4875" max="4875" width="25.5703125" style="30" customWidth="1"/>
    <col min="4876" max="4876" width="12.140625" style="30" customWidth="1"/>
    <col min="4877" max="4877" width="16.5703125" style="30" customWidth="1"/>
    <col min="4878" max="4878" width="28" style="30" customWidth="1"/>
    <col min="4879" max="4879" width="35.7109375" style="30" customWidth="1"/>
    <col min="4880" max="5120" width="9.140625" style="30"/>
    <col min="5121" max="5121" width="11.7109375" style="30" customWidth="1"/>
    <col min="5122" max="5122" width="14" style="30" customWidth="1"/>
    <col min="5123" max="5123" width="25.140625" style="30" customWidth="1"/>
    <col min="5124" max="5124" width="15.28515625" style="30" customWidth="1"/>
    <col min="5125" max="5125" width="17.28515625" style="30" customWidth="1"/>
    <col min="5126" max="5127" width="18.42578125" style="30" customWidth="1"/>
    <col min="5128" max="5128" width="6.85546875" style="30" customWidth="1"/>
    <col min="5129" max="5129" width="17.7109375" style="30" customWidth="1"/>
    <col min="5130" max="5130" width="6.7109375" style="30" customWidth="1"/>
    <col min="5131" max="5131" width="25.5703125" style="30" customWidth="1"/>
    <col min="5132" max="5132" width="12.140625" style="30" customWidth="1"/>
    <col min="5133" max="5133" width="16.5703125" style="30" customWidth="1"/>
    <col min="5134" max="5134" width="28" style="30" customWidth="1"/>
    <col min="5135" max="5135" width="35.7109375" style="30" customWidth="1"/>
    <col min="5136" max="5376" width="9.140625" style="30"/>
    <col min="5377" max="5377" width="11.7109375" style="30" customWidth="1"/>
    <col min="5378" max="5378" width="14" style="30" customWidth="1"/>
    <col min="5379" max="5379" width="25.140625" style="30" customWidth="1"/>
    <col min="5380" max="5380" width="15.28515625" style="30" customWidth="1"/>
    <col min="5381" max="5381" width="17.28515625" style="30" customWidth="1"/>
    <col min="5382" max="5383" width="18.42578125" style="30" customWidth="1"/>
    <col min="5384" max="5384" width="6.85546875" style="30" customWidth="1"/>
    <col min="5385" max="5385" width="17.7109375" style="30" customWidth="1"/>
    <col min="5386" max="5386" width="6.7109375" style="30" customWidth="1"/>
    <col min="5387" max="5387" width="25.5703125" style="30" customWidth="1"/>
    <col min="5388" max="5388" width="12.140625" style="30" customWidth="1"/>
    <col min="5389" max="5389" width="16.5703125" style="30" customWidth="1"/>
    <col min="5390" max="5390" width="28" style="30" customWidth="1"/>
    <col min="5391" max="5391" width="35.7109375" style="30" customWidth="1"/>
    <col min="5392" max="5632" width="9.140625" style="30"/>
    <col min="5633" max="5633" width="11.7109375" style="30" customWidth="1"/>
    <col min="5634" max="5634" width="14" style="30" customWidth="1"/>
    <col min="5635" max="5635" width="25.140625" style="30" customWidth="1"/>
    <col min="5636" max="5636" width="15.28515625" style="30" customWidth="1"/>
    <col min="5637" max="5637" width="17.28515625" style="30" customWidth="1"/>
    <col min="5638" max="5639" width="18.42578125" style="30" customWidth="1"/>
    <col min="5640" max="5640" width="6.85546875" style="30" customWidth="1"/>
    <col min="5641" max="5641" width="17.7109375" style="30" customWidth="1"/>
    <col min="5642" max="5642" width="6.7109375" style="30" customWidth="1"/>
    <col min="5643" max="5643" width="25.5703125" style="30" customWidth="1"/>
    <col min="5644" max="5644" width="12.140625" style="30" customWidth="1"/>
    <col min="5645" max="5645" width="16.5703125" style="30" customWidth="1"/>
    <col min="5646" max="5646" width="28" style="30" customWidth="1"/>
    <col min="5647" max="5647" width="35.7109375" style="30" customWidth="1"/>
    <col min="5648" max="5888" width="9.140625" style="30"/>
    <col min="5889" max="5889" width="11.7109375" style="30" customWidth="1"/>
    <col min="5890" max="5890" width="14" style="30" customWidth="1"/>
    <col min="5891" max="5891" width="25.140625" style="30" customWidth="1"/>
    <col min="5892" max="5892" width="15.28515625" style="30" customWidth="1"/>
    <col min="5893" max="5893" width="17.28515625" style="30" customWidth="1"/>
    <col min="5894" max="5895" width="18.42578125" style="30" customWidth="1"/>
    <col min="5896" max="5896" width="6.85546875" style="30" customWidth="1"/>
    <col min="5897" max="5897" width="17.7109375" style="30" customWidth="1"/>
    <col min="5898" max="5898" width="6.7109375" style="30" customWidth="1"/>
    <col min="5899" max="5899" width="25.5703125" style="30" customWidth="1"/>
    <col min="5900" max="5900" width="12.140625" style="30" customWidth="1"/>
    <col min="5901" max="5901" width="16.5703125" style="30" customWidth="1"/>
    <col min="5902" max="5902" width="28" style="30" customWidth="1"/>
    <col min="5903" max="5903" width="35.7109375" style="30" customWidth="1"/>
    <col min="5904" max="6144" width="9.140625" style="30"/>
    <col min="6145" max="6145" width="11.7109375" style="30" customWidth="1"/>
    <col min="6146" max="6146" width="14" style="30" customWidth="1"/>
    <col min="6147" max="6147" width="25.140625" style="30" customWidth="1"/>
    <col min="6148" max="6148" width="15.28515625" style="30" customWidth="1"/>
    <col min="6149" max="6149" width="17.28515625" style="30" customWidth="1"/>
    <col min="6150" max="6151" width="18.42578125" style="30" customWidth="1"/>
    <col min="6152" max="6152" width="6.85546875" style="30" customWidth="1"/>
    <col min="6153" max="6153" width="17.7109375" style="30" customWidth="1"/>
    <col min="6154" max="6154" width="6.7109375" style="30" customWidth="1"/>
    <col min="6155" max="6155" width="25.5703125" style="30" customWidth="1"/>
    <col min="6156" max="6156" width="12.140625" style="30" customWidth="1"/>
    <col min="6157" max="6157" width="16.5703125" style="30" customWidth="1"/>
    <col min="6158" max="6158" width="28" style="30" customWidth="1"/>
    <col min="6159" max="6159" width="35.7109375" style="30" customWidth="1"/>
    <col min="6160" max="6400" width="9.140625" style="30"/>
    <col min="6401" max="6401" width="11.7109375" style="30" customWidth="1"/>
    <col min="6402" max="6402" width="14" style="30" customWidth="1"/>
    <col min="6403" max="6403" width="25.140625" style="30" customWidth="1"/>
    <col min="6404" max="6404" width="15.28515625" style="30" customWidth="1"/>
    <col min="6405" max="6405" width="17.28515625" style="30" customWidth="1"/>
    <col min="6406" max="6407" width="18.42578125" style="30" customWidth="1"/>
    <col min="6408" max="6408" width="6.85546875" style="30" customWidth="1"/>
    <col min="6409" max="6409" width="17.7109375" style="30" customWidth="1"/>
    <col min="6410" max="6410" width="6.7109375" style="30" customWidth="1"/>
    <col min="6411" max="6411" width="25.5703125" style="30" customWidth="1"/>
    <col min="6412" max="6412" width="12.140625" style="30" customWidth="1"/>
    <col min="6413" max="6413" width="16.5703125" style="30" customWidth="1"/>
    <col min="6414" max="6414" width="28" style="30" customWidth="1"/>
    <col min="6415" max="6415" width="35.7109375" style="30" customWidth="1"/>
    <col min="6416" max="6656" width="9.140625" style="30"/>
    <col min="6657" max="6657" width="11.7109375" style="30" customWidth="1"/>
    <col min="6658" max="6658" width="14" style="30" customWidth="1"/>
    <col min="6659" max="6659" width="25.140625" style="30" customWidth="1"/>
    <col min="6660" max="6660" width="15.28515625" style="30" customWidth="1"/>
    <col min="6661" max="6661" width="17.28515625" style="30" customWidth="1"/>
    <col min="6662" max="6663" width="18.42578125" style="30" customWidth="1"/>
    <col min="6664" max="6664" width="6.85546875" style="30" customWidth="1"/>
    <col min="6665" max="6665" width="17.7109375" style="30" customWidth="1"/>
    <col min="6666" max="6666" width="6.7109375" style="30" customWidth="1"/>
    <col min="6667" max="6667" width="25.5703125" style="30" customWidth="1"/>
    <col min="6668" max="6668" width="12.140625" style="30" customWidth="1"/>
    <col min="6669" max="6669" width="16.5703125" style="30" customWidth="1"/>
    <col min="6670" max="6670" width="28" style="30" customWidth="1"/>
    <col min="6671" max="6671" width="35.7109375" style="30" customWidth="1"/>
    <col min="6672" max="6912" width="9.140625" style="30"/>
    <col min="6913" max="6913" width="11.7109375" style="30" customWidth="1"/>
    <col min="6914" max="6914" width="14" style="30" customWidth="1"/>
    <col min="6915" max="6915" width="25.140625" style="30" customWidth="1"/>
    <col min="6916" max="6916" width="15.28515625" style="30" customWidth="1"/>
    <col min="6917" max="6917" width="17.28515625" style="30" customWidth="1"/>
    <col min="6918" max="6919" width="18.42578125" style="30" customWidth="1"/>
    <col min="6920" max="6920" width="6.85546875" style="30" customWidth="1"/>
    <col min="6921" max="6921" width="17.7109375" style="30" customWidth="1"/>
    <col min="6922" max="6922" width="6.7109375" style="30" customWidth="1"/>
    <col min="6923" max="6923" width="25.5703125" style="30" customWidth="1"/>
    <col min="6924" max="6924" width="12.140625" style="30" customWidth="1"/>
    <col min="6925" max="6925" width="16.5703125" style="30" customWidth="1"/>
    <col min="6926" max="6926" width="28" style="30" customWidth="1"/>
    <col min="6927" max="6927" width="35.7109375" style="30" customWidth="1"/>
    <col min="6928" max="7168" width="9.140625" style="30"/>
    <col min="7169" max="7169" width="11.7109375" style="30" customWidth="1"/>
    <col min="7170" max="7170" width="14" style="30" customWidth="1"/>
    <col min="7171" max="7171" width="25.140625" style="30" customWidth="1"/>
    <col min="7172" max="7172" width="15.28515625" style="30" customWidth="1"/>
    <col min="7173" max="7173" width="17.28515625" style="30" customWidth="1"/>
    <col min="7174" max="7175" width="18.42578125" style="30" customWidth="1"/>
    <col min="7176" max="7176" width="6.85546875" style="30" customWidth="1"/>
    <col min="7177" max="7177" width="17.7109375" style="30" customWidth="1"/>
    <col min="7178" max="7178" width="6.7109375" style="30" customWidth="1"/>
    <col min="7179" max="7179" width="25.5703125" style="30" customWidth="1"/>
    <col min="7180" max="7180" width="12.140625" style="30" customWidth="1"/>
    <col min="7181" max="7181" width="16.5703125" style="30" customWidth="1"/>
    <col min="7182" max="7182" width="28" style="30" customWidth="1"/>
    <col min="7183" max="7183" width="35.7109375" style="30" customWidth="1"/>
    <col min="7184" max="7424" width="9.140625" style="30"/>
    <col min="7425" max="7425" width="11.7109375" style="30" customWidth="1"/>
    <col min="7426" max="7426" width="14" style="30" customWidth="1"/>
    <col min="7427" max="7427" width="25.140625" style="30" customWidth="1"/>
    <col min="7428" max="7428" width="15.28515625" style="30" customWidth="1"/>
    <col min="7429" max="7429" width="17.28515625" style="30" customWidth="1"/>
    <col min="7430" max="7431" width="18.42578125" style="30" customWidth="1"/>
    <col min="7432" max="7432" width="6.85546875" style="30" customWidth="1"/>
    <col min="7433" max="7433" width="17.7109375" style="30" customWidth="1"/>
    <col min="7434" max="7434" width="6.7109375" style="30" customWidth="1"/>
    <col min="7435" max="7435" width="25.5703125" style="30" customWidth="1"/>
    <col min="7436" max="7436" width="12.140625" style="30" customWidth="1"/>
    <col min="7437" max="7437" width="16.5703125" style="30" customWidth="1"/>
    <col min="7438" max="7438" width="28" style="30" customWidth="1"/>
    <col min="7439" max="7439" width="35.7109375" style="30" customWidth="1"/>
    <col min="7440" max="7680" width="9.140625" style="30"/>
    <col min="7681" max="7681" width="11.7109375" style="30" customWidth="1"/>
    <col min="7682" max="7682" width="14" style="30" customWidth="1"/>
    <col min="7683" max="7683" width="25.140625" style="30" customWidth="1"/>
    <col min="7684" max="7684" width="15.28515625" style="30" customWidth="1"/>
    <col min="7685" max="7685" width="17.28515625" style="30" customWidth="1"/>
    <col min="7686" max="7687" width="18.42578125" style="30" customWidth="1"/>
    <col min="7688" max="7688" width="6.85546875" style="30" customWidth="1"/>
    <col min="7689" max="7689" width="17.7109375" style="30" customWidth="1"/>
    <col min="7690" max="7690" width="6.7109375" style="30" customWidth="1"/>
    <col min="7691" max="7691" width="25.5703125" style="30" customWidth="1"/>
    <col min="7692" max="7692" width="12.140625" style="30" customWidth="1"/>
    <col min="7693" max="7693" width="16.5703125" style="30" customWidth="1"/>
    <col min="7694" max="7694" width="28" style="30" customWidth="1"/>
    <col min="7695" max="7695" width="35.7109375" style="30" customWidth="1"/>
    <col min="7696" max="7936" width="9.140625" style="30"/>
    <col min="7937" max="7937" width="11.7109375" style="30" customWidth="1"/>
    <col min="7938" max="7938" width="14" style="30" customWidth="1"/>
    <col min="7939" max="7939" width="25.140625" style="30" customWidth="1"/>
    <col min="7940" max="7940" width="15.28515625" style="30" customWidth="1"/>
    <col min="7941" max="7941" width="17.28515625" style="30" customWidth="1"/>
    <col min="7942" max="7943" width="18.42578125" style="30" customWidth="1"/>
    <col min="7944" max="7944" width="6.85546875" style="30" customWidth="1"/>
    <col min="7945" max="7945" width="17.7109375" style="30" customWidth="1"/>
    <col min="7946" max="7946" width="6.7109375" style="30" customWidth="1"/>
    <col min="7947" max="7947" width="25.5703125" style="30" customWidth="1"/>
    <col min="7948" max="7948" width="12.140625" style="30" customWidth="1"/>
    <col min="7949" max="7949" width="16.5703125" style="30" customWidth="1"/>
    <col min="7950" max="7950" width="28" style="30" customWidth="1"/>
    <col min="7951" max="7951" width="35.7109375" style="30" customWidth="1"/>
    <col min="7952" max="8192" width="9.140625" style="30"/>
    <col min="8193" max="8193" width="11.7109375" style="30" customWidth="1"/>
    <col min="8194" max="8194" width="14" style="30" customWidth="1"/>
    <col min="8195" max="8195" width="25.140625" style="30" customWidth="1"/>
    <col min="8196" max="8196" width="15.28515625" style="30" customWidth="1"/>
    <col min="8197" max="8197" width="17.28515625" style="30" customWidth="1"/>
    <col min="8198" max="8199" width="18.42578125" style="30" customWidth="1"/>
    <col min="8200" max="8200" width="6.85546875" style="30" customWidth="1"/>
    <col min="8201" max="8201" width="17.7109375" style="30" customWidth="1"/>
    <col min="8202" max="8202" width="6.7109375" style="30" customWidth="1"/>
    <col min="8203" max="8203" width="25.5703125" style="30" customWidth="1"/>
    <col min="8204" max="8204" width="12.140625" style="30" customWidth="1"/>
    <col min="8205" max="8205" width="16.5703125" style="30" customWidth="1"/>
    <col min="8206" max="8206" width="28" style="30" customWidth="1"/>
    <col min="8207" max="8207" width="35.7109375" style="30" customWidth="1"/>
    <col min="8208" max="8448" width="9.140625" style="30"/>
    <col min="8449" max="8449" width="11.7109375" style="30" customWidth="1"/>
    <col min="8450" max="8450" width="14" style="30" customWidth="1"/>
    <col min="8451" max="8451" width="25.140625" style="30" customWidth="1"/>
    <col min="8452" max="8452" width="15.28515625" style="30" customWidth="1"/>
    <col min="8453" max="8453" width="17.28515625" style="30" customWidth="1"/>
    <col min="8454" max="8455" width="18.42578125" style="30" customWidth="1"/>
    <col min="8456" max="8456" width="6.85546875" style="30" customWidth="1"/>
    <col min="8457" max="8457" width="17.7109375" style="30" customWidth="1"/>
    <col min="8458" max="8458" width="6.7109375" style="30" customWidth="1"/>
    <col min="8459" max="8459" width="25.5703125" style="30" customWidth="1"/>
    <col min="8460" max="8460" width="12.140625" style="30" customWidth="1"/>
    <col min="8461" max="8461" width="16.5703125" style="30" customWidth="1"/>
    <col min="8462" max="8462" width="28" style="30" customWidth="1"/>
    <col min="8463" max="8463" width="35.7109375" style="30" customWidth="1"/>
    <col min="8464" max="8704" width="9.140625" style="30"/>
    <col min="8705" max="8705" width="11.7109375" style="30" customWidth="1"/>
    <col min="8706" max="8706" width="14" style="30" customWidth="1"/>
    <col min="8707" max="8707" width="25.140625" style="30" customWidth="1"/>
    <col min="8708" max="8708" width="15.28515625" style="30" customWidth="1"/>
    <col min="8709" max="8709" width="17.28515625" style="30" customWidth="1"/>
    <col min="8710" max="8711" width="18.42578125" style="30" customWidth="1"/>
    <col min="8712" max="8712" width="6.85546875" style="30" customWidth="1"/>
    <col min="8713" max="8713" width="17.7109375" style="30" customWidth="1"/>
    <col min="8714" max="8714" width="6.7109375" style="30" customWidth="1"/>
    <col min="8715" max="8715" width="25.5703125" style="30" customWidth="1"/>
    <col min="8716" max="8716" width="12.140625" style="30" customWidth="1"/>
    <col min="8717" max="8717" width="16.5703125" style="30" customWidth="1"/>
    <col min="8718" max="8718" width="28" style="30" customWidth="1"/>
    <col min="8719" max="8719" width="35.7109375" style="30" customWidth="1"/>
    <col min="8720" max="8960" width="9.140625" style="30"/>
    <col min="8961" max="8961" width="11.7109375" style="30" customWidth="1"/>
    <col min="8962" max="8962" width="14" style="30" customWidth="1"/>
    <col min="8963" max="8963" width="25.140625" style="30" customWidth="1"/>
    <col min="8964" max="8964" width="15.28515625" style="30" customWidth="1"/>
    <col min="8965" max="8965" width="17.28515625" style="30" customWidth="1"/>
    <col min="8966" max="8967" width="18.42578125" style="30" customWidth="1"/>
    <col min="8968" max="8968" width="6.85546875" style="30" customWidth="1"/>
    <col min="8969" max="8969" width="17.7109375" style="30" customWidth="1"/>
    <col min="8970" max="8970" width="6.7109375" style="30" customWidth="1"/>
    <col min="8971" max="8971" width="25.5703125" style="30" customWidth="1"/>
    <col min="8972" max="8972" width="12.140625" style="30" customWidth="1"/>
    <col min="8973" max="8973" width="16.5703125" style="30" customWidth="1"/>
    <col min="8974" max="8974" width="28" style="30" customWidth="1"/>
    <col min="8975" max="8975" width="35.7109375" style="30" customWidth="1"/>
    <col min="8976" max="9216" width="9.140625" style="30"/>
    <col min="9217" max="9217" width="11.7109375" style="30" customWidth="1"/>
    <col min="9218" max="9218" width="14" style="30" customWidth="1"/>
    <col min="9219" max="9219" width="25.140625" style="30" customWidth="1"/>
    <col min="9220" max="9220" width="15.28515625" style="30" customWidth="1"/>
    <col min="9221" max="9221" width="17.28515625" style="30" customWidth="1"/>
    <col min="9222" max="9223" width="18.42578125" style="30" customWidth="1"/>
    <col min="9224" max="9224" width="6.85546875" style="30" customWidth="1"/>
    <col min="9225" max="9225" width="17.7109375" style="30" customWidth="1"/>
    <col min="9226" max="9226" width="6.7109375" style="30" customWidth="1"/>
    <col min="9227" max="9227" width="25.5703125" style="30" customWidth="1"/>
    <col min="9228" max="9228" width="12.140625" style="30" customWidth="1"/>
    <col min="9229" max="9229" width="16.5703125" style="30" customWidth="1"/>
    <col min="9230" max="9230" width="28" style="30" customWidth="1"/>
    <col min="9231" max="9231" width="35.7109375" style="30" customWidth="1"/>
    <col min="9232" max="9472" width="9.140625" style="30"/>
    <col min="9473" max="9473" width="11.7109375" style="30" customWidth="1"/>
    <col min="9474" max="9474" width="14" style="30" customWidth="1"/>
    <col min="9475" max="9475" width="25.140625" style="30" customWidth="1"/>
    <col min="9476" max="9476" width="15.28515625" style="30" customWidth="1"/>
    <col min="9477" max="9477" width="17.28515625" style="30" customWidth="1"/>
    <col min="9478" max="9479" width="18.42578125" style="30" customWidth="1"/>
    <col min="9480" max="9480" width="6.85546875" style="30" customWidth="1"/>
    <col min="9481" max="9481" width="17.7109375" style="30" customWidth="1"/>
    <col min="9482" max="9482" width="6.7109375" style="30" customWidth="1"/>
    <col min="9483" max="9483" width="25.5703125" style="30" customWidth="1"/>
    <col min="9484" max="9484" width="12.140625" style="30" customWidth="1"/>
    <col min="9485" max="9485" width="16.5703125" style="30" customWidth="1"/>
    <col min="9486" max="9486" width="28" style="30" customWidth="1"/>
    <col min="9487" max="9487" width="35.7109375" style="30" customWidth="1"/>
    <col min="9488" max="9728" width="9.140625" style="30"/>
    <col min="9729" max="9729" width="11.7109375" style="30" customWidth="1"/>
    <col min="9730" max="9730" width="14" style="30" customWidth="1"/>
    <col min="9731" max="9731" width="25.140625" style="30" customWidth="1"/>
    <col min="9732" max="9732" width="15.28515625" style="30" customWidth="1"/>
    <col min="9733" max="9733" width="17.28515625" style="30" customWidth="1"/>
    <col min="9734" max="9735" width="18.42578125" style="30" customWidth="1"/>
    <col min="9736" max="9736" width="6.85546875" style="30" customWidth="1"/>
    <col min="9737" max="9737" width="17.7109375" style="30" customWidth="1"/>
    <col min="9738" max="9738" width="6.7109375" style="30" customWidth="1"/>
    <col min="9739" max="9739" width="25.5703125" style="30" customWidth="1"/>
    <col min="9740" max="9740" width="12.140625" style="30" customWidth="1"/>
    <col min="9741" max="9741" width="16.5703125" style="30" customWidth="1"/>
    <col min="9742" max="9742" width="28" style="30" customWidth="1"/>
    <col min="9743" max="9743" width="35.7109375" style="30" customWidth="1"/>
    <col min="9744" max="9984" width="9.140625" style="30"/>
    <col min="9985" max="9985" width="11.7109375" style="30" customWidth="1"/>
    <col min="9986" max="9986" width="14" style="30" customWidth="1"/>
    <col min="9987" max="9987" width="25.140625" style="30" customWidth="1"/>
    <col min="9988" max="9988" width="15.28515625" style="30" customWidth="1"/>
    <col min="9989" max="9989" width="17.28515625" style="30" customWidth="1"/>
    <col min="9990" max="9991" width="18.42578125" style="30" customWidth="1"/>
    <col min="9992" max="9992" width="6.85546875" style="30" customWidth="1"/>
    <col min="9993" max="9993" width="17.7109375" style="30" customWidth="1"/>
    <col min="9994" max="9994" width="6.7109375" style="30" customWidth="1"/>
    <col min="9995" max="9995" width="25.5703125" style="30" customWidth="1"/>
    <col min="9996" max="9996" width="12.140625" style="30" customWidth="1"/>
    <col min="9997" max="9997" width="16.5703125" style="30" customWidth="1"/>
    <col min="9998" max="9998" width="28" style="30" customWidth="1"/>
    <col min="9999" max="9999" width="35.7109375" style="30" customWidth="1"/>
    <col min="10000" max="10240" width="9.140625" style="30"/>
    <col min="10241" max="10241" width="11.7109375" style="30" customWidth="1"/>
    <col min="10242" max="10242" width="14" style="30" customWidth="1"/>
    <col min="10243" max="10243" width="25.140625" style="30" customWidth="1"/>
    <col min="10244" max="10244" width="15.28515625" style="30" customWidth="1"/>
    <col min="10245" max="10245" width="17.28515625" style="30" customWidth="1"/>
    <col min="10246" max="10247" width="18.42578125" style="30" customWidth="1"/>
    <col min="10248" max="10248" width="6.85546875" style="30" customWidth="1"/>
    <col min="10249" max="10249" width="17.7109375" style="30" customWidth="1"/>
    <col min="10250" max="10250" width="6.7109375" style="30" customWidth="1"/>
    <col min="10251" max="10251" width="25.5703125" style="30" customWidth="1"/>
    <col min="10252" max="10252" width="12.140625" style="30" customWidth="1"/>
    <col min="10253" max="10253" width="16.5703125" style="30" customWidth="1"/>
    <col min="10254" max="10254" width="28" style="30" customWidth="1"/>
    <col min="10255" max="10255" width="35.7109375" style="30" customWidth="1"/>
    <col min="10256" max="10496" width="9.140625" style="30"/>
    <col min="10497" max="10497" width="11.7109375" style="30" customWidth="1"/>
    <col min="10498" max="10498" width="14" style="30" customWidth="1"/>
    <col min="10499" max="10499" width="25.140625" style="30" customWidth="1"/>
    <col min="10500" max="10500" width="15.28515625" style="30" customWidth="1"/>
    <col min="10501" max="10501" width="17.28515625" style="30" customWidth="1"/>
    <col min="10502" max="10503" width="18.42578125" style="30" customWidth="1"/>
    <col min="10504" max="10504" width="6.85546875" style="30" customWidth="1"/>
    <col min="10505" max="10505" width="17.7109375" style="30" customWidth="1"/>
    <col min="10506" max="10506" width="6.7109375" style="30" customWidth="1"/>
    <col min="10507" max="10507" width="25.5703125" style="30" customWidth="1"/>
    <col min="10508" max="10508" width="12.140625" style="30" customWidth="1"/>
    <col min="10509" max="10509" width="16.5703125" style="30" customWidth="1"/>
    <col min="10510" max="10510" width="28" style="30" customWidth="1"/>
    <col min="10511" max="10511" width="35.7109375" style="30" customWidth="1"/>
    <col min="10512" max="10752" width="9.140625" style="30"/>
    <col min="10753" max="10753" width="11.7109375" style="30" customWidth="1"/>
    <col min="10754" max="10754" width="14" style="30" customWidth="1"/>
    <col min="10755" max="10755" width="25.140625" style="30" customWidth="1"/>
    <col min="10756" max="10756" width="15.28515625" style="30" customWidth="1"/>
    <col min="10757" max="10757" width="17.28515625" style="30" customWidth="1"/>
    <col min="10758" max="10759" width="18.42578125" style="30" customWidth="1"/>
    <col min="10760" max="10760" width="6.85546875" style="30" customWidth="1"/>
    <col min="10761" max="10761" width="17.7109375" style="30" customWidth="1"/>
    <col min="10762" max="10762" width="6.7109375" style="30" customWidth="1"/>
    <col min="10763" max="10763" width="25.5703125" style="30" customWidth="1"/>
    <col min="10764" max="10764" width="12.140625" style="30" customWidth="1"/>
    <col min="10765" max="10765" width="16.5703125" style="30" customWidth="1"/>
    <col min="10766" max="10766" width="28" style="30" customWidth="1"/>
    <col min="10767" max="10767" width="35.7109375" style="30" customWidth="1"/>
    <col min="10768" max="11008" width="9.140625" style="30"/>
    <col min="11009" max="11009" width="11.7109375" style="30" customWidth="1"/>
    <col min="11010" max="11010" width="14" style="30" customWidth="1"/>
    <col min="11011" max="11011" width="25.140625" style="30" customWidth="1"/>
    <col min="11012" max="11012" width="15.28515625" style="30" customWidth="1"/>
    <col min="11013" max="11013" width="17.28515625" style="30" customWidth="1"/>
    <col min="11014" max="11015" width="18.42578125" style="30" customWidth="1"/>
    <col min="11016" max="11016" width="6.85546875" style="30" customWidth="1"/>
    <col min="11017" max="11017" width="17.7109375" style="30" customWidth="1"/>
    <col min="11018" max="11018" width="6.7109375" style="30" customWidth="1"/>
    <col min="11019" max="11019" width="25.5703125" style="30" customWidth="1"/>
    <col min="11020" max="11020" width="12.140625" style="30" customWidth="1"/>
    <col min="11021" max="11021" width="16.5703125" style="30" customWidth="1"/>
    <col min="11022" max="11022" width="28" style="30" customWidth="1"/>
    <col min="11023" max="11023" width="35.7109375" style="30" customWidth="1"/>
    <col min="11024" max="11264" width="9.140625" style="30"/>
    <col min="11265" max="11265" width="11.7109375" style="30" customWidth="1"/>
    <col min="11266" max="11266" width="14" style="30" customWidth="1"/>
    <col min="11267" max="11267" width="25.140625" style="30" customWidth="1"/>
    <col min="11268" max="11268" width="15.28515625" style="30" customWidth="1"/>
    <col min="11269" max="11269" width="17.28515625" style="30" customWidth="1"/>
    <col min="11270" max="11271" width="18.42578125" style="30" customWidth="1"/>
    <col min="11272" max="11272" width="6.85546875" style="30" customWidth="1"/>
    <col min="11273" max="11273" width="17.7109375" style="30" customWidth="1"/>
    <col min="11274" max="11274" width="6.7109375" style="30" customWidth="1"/>
    <col min="11275" max="11275" width="25.5703125" style="30" customWidth="1"/>
    <col min="11276" max="11276" width="12.140625" style="30" customWidth="1"/>
    <col min="11277" max="11277" width="16.5703125" style="30" customWidth="1"/>
    <col min="11278" max="11278" width="28" style="30" customWidth="1"/>
    <col min="11279" max="11279" width="35.7109375" style="30" customWidth="1"/>
    <col min="11280" max="11520" width="9.140625" style="30"/>
    <col min="11521" max="11521" width="11.7109375" style="30" customWidth="1"/>
    <col min="11522" max="11522" width="14" style="30" customWidth="1"/>
    <col min="11523" max="11523" width="25.140625" style="30" customWidth="1"/>
    <col min="11524" max="11524" width="15.28515625" style="30" customWidth="1"/>
    <col min="11525" max="11525" width="17.28515625" style="30" customWidth="1"/>
    <col min="11526" max="11527" width="18.42578125" style="30" customWidth="1"/>
    <col min="11528" max="11528" width="6.85546875" style="30" customWidth="1"/>
    <col min="11529" max="11529" width="17.7109375" style="30" customWidth="1"/>
    <col min="11530" max="11530" width="6.7109375" style="30" customWidth="1"/>
    <col min="11531" max="11531" width="25.5703125" style="30" customWidth="1"/>
    <col min="11532" max="11532" width="12.140625" style="30" customWidth="1"/>
    <col min="11533" max="11533" width="16.5703125" style="30" customWidth="1"/>
    <col min="11534" max="11534" width="28" style="30" customWidth="1"/>
    <col min="11535" max="11535" width="35.7109375" style="30" customWidth="1"/>
    <col min="11536" max="11776" width="9.140625" style="30"/>
    <col min="11777" max="11777" width="11.7109375" style="30" customWidth="1"/>
    <col min="11778" max="11778" width="14" style="30" customWidth="1"/>
    <col min="11779" max="11779" width="25.140625" style="30" customWidth="1"/>
    <col min="11780" max="11780" width="15.28515625" style="30" customWidth="1"/>
    <col min="11781" max="11781" width="17.28515625" style="30" customWidth="1"/>
    <col min="11782" max="11783" width="18.42578125" style="30" customWidth="1"/>
    <col min="11784" max="11784" width="6.85546875" style="30" customWidth="1"/>
    <col min="11785" max="11785" width="17.7109375" style="30" customWidth="1"/>
    <col min="11786" max="11786" width="6.7109375" style="30" customWidth="1"/>
    <col min="11787" max="11787" width="25.5703125" style="30" customWidth="1"/>
    <col min="11788" max="11788" width="12.140625" style="30" customWidth="1"/>
    <col min="11789" max="11789" width="16.5703125" style="30" customWidth="1"/>
    <col min="11790" max="11790" width="28" style="30" customWidth="1"/>
    <col min="11791" max="11791" width="35.7109375" style="30" customWidth="1"/>
    <col min="11792" max="12032" width="9.140625" style="30"/>
    <col min="12033" max="12033" width="11.7109375" style="30" customWidth="1"/>
    <col min="12034" max="12034" width="14" style="30" customWidth="1"/>
    <col min="12035" max="12035" width="25.140625" style="30" customWidth="1"/>
    <col min="12036" max="12036" width="15.28515625" style="30" customWidth="1"/>
    <col min="12037" max="12037" width="17.28515625" style="30" customWidth="1"/>
    <col min="12038" max="12039" width="18.42578125" style="30" customWidth="1"/>
    <col min="12040" max="12040" width="6.85546875" style="30" customWidth="1"/>
    <col min="12041" max="12041" width="17.7109375" style="30" customWidth="1"/>
    <col min="12042" max="12042" width="6.7109375" style="30" customWidth="1"/>
    <col min="12043" max="12043" width="25.5703125" style="30" customWidth="1"/>
    <col min="12044" max="12044" width="12.140625" style="30" customWidth="1"/>
    <col min="12045" max="12045" width="16.5703125" style="30" customWidth="1"/>
    <col min="12046" max="12046" width="28" style="30" customWidth="1"/>
    <col min="12047" max="12047" width="35.7109375" style="30" customWidth="1"/>
    <col min="12048" max="12288" width="9.140625" style="30"/>
    <col min="12289" max="12289" width="11.7109375" style="30" customWidth="1"/>
    <col min="12290" max="12290" width="14" style="30" customWidth="1"/>
    <col min="12291" max="12291" width="25.140625" style="30" customWidth="1"/>
    <col min="12292" max="12292" width="15.28515625" style="30" customWidth="1"/>
    <col min="12293" max="12293" width="17.28515625" style="30" customWidth="1"/>
    <col min="12294" max="12295" width="18.42578125" style="30" customWidth="1"/>
    <col min="12296" max="12296" width="6.85546875" style="30" customWidth="1"/>
    <col min="12297" max="12297" width="17.7109375" style="30" customWidth="1"/>
    <col min="12298" max="12298" width="6.7109375" style="30" customWidth="1"/>
    <col min="12299" max="12299" width="25.5703125" style="30" customWidth="1"/>
    <col min="12300" max="12300" width="12.140625" style="30" customWidth="1"/>
    <col min="12301" max="12301" width="16.5703125" style="30" customWidth="1"/>
    <col min="12302" max="12302" width="28" style="30" customWidth="1"/>
    <col min="12303" max="12303" width="35.7109375" style="30" customWidth="1"/>
    <col min="12304" max="12544" width="9.140625" style="30"/>
    <col min="12545" max="12545" width="11.7109375" style="30" customWidth="1"/>
    <col min="12546" max="12546" width="14" style="30" customWidth="1"/>
    <col min="12547" max="12547" width="25.140625" style="30" customWidth="1"/>
    <col min="12548" max="12548" width="15.28515625" style="30" customWidth="1"/>
    <col min="12549" max="12549" width="17.28515625" style="30" customWidth="1"/>
    <col min="12550" max="12551" width="18.42578125" style="30" customWidth="1"/>
    <col min="12552" max="12552" width="6.85546875" style="30" customWidth="1"/>
    <col min="12553" max="12553" width="17.7109375" style="30" customWidth="1"/>
    <col min="12554" max="12554" width="6.7109375" style="30" customWidth="1"/>
    <col min="12555" max="12555" width="25.5703125" style="30" customWidth="1"/>
    <col min="12556" max="12556" width="12.140625" style="30" customWidth="1"/>
    <col min="12557" max="12557" width="16.5703125" style="30" customWidth="1"/>
    <col min="12558" max="12558" width="28" style="30" customWidth="1"/>
    <col min="12559" max="12559" width="35.7109375" style="30" customWidth="1"/>
    <col min="12560" max="12800" width="9.140625" style="30"/>
    <col min="12801" max="12801" width="11.7109375" style="30" customWidth="1"/>
    <col min="12802" max="12802" width="14" style="30" customWidth="1"/>
    <col min="12803" max="12803" width="25.140625" style="30" customWidth="1"/>
    <col min="12804" max="12804" width="15.28515625" style="30" customWidth="1"/>
    <col min="12805" max="12805" width="17.28515625" style="30" customWidth="1"/>
    <col min="12806" max="12807" width="18.42578125" style="30" customWidth="1"/>
    <col min="12808" max="12808" width="6.85546875" style="30" customWidth="1"/>
    <col min="12809" max="12809" width="17.7109375" style="30" customWidth="1"/>
    <col min="12810" max="12810" width="6.7109375" style="30" customWidth="1"/>
    <col min="12811" max="12811" width="25.5703125" style="30" customWidth="1"/>
    <col min="12812" max="12812" width="12.140625" style="30" customWidth="1"/>
    <col min="12813" max="12813" width="16.5703125" style="30" customWidth="1"/>
    <col min="12814" max="12814" width="28" style="30" customWidth="1"/>
    <col min="12815" max="12815" width="35.7109375" style="30" customWidth="1"/>
    <col min="12816" max="13056" width="9.140625" style="30"/>
    <col min="13057" max="13057" width="11.7109375" style="30" customWidth="1"/>
    <col min="13058" max="13058" width="14" style="30" customWidth="1"/>
    <col min="13059" max="13059" width="25.140625" style="30" customWidth="1"/>
    <col min="13060" max="13060" width="15.28515625" style="30" customWidth="1"/>
    <col min="13061" max="13061" width="17.28515625" style="30" customWidth="1"/>
    <col min="13062" max="13063" width="18.42578125" style="30" customWidth="1"/>
    <col min="13064" max="13064" width="6.85546875" style="30" customWidth="1"/>
    <col min="13065" max="13065" width="17.7109375" style="30" customWidth="1"/>
    <col min="13066" max="13066" width="6.7109375" style="30" customWidth="1"/>
    <col min="13067" max="13067" width="25.5703125" style="30" customWidth="1"/>
    <col min="13068" max="13068" width="12.140625" style="30" customWidth="1"/>
    <col min="13069" max="13069" width="16.5703125" style="30" customWidth="1"/>
    <col min="13070" max="13070" width="28" style="30" customWidth="1"/>
    <col min="13071" max="13071" width="35.7109375" style="30" customWidth="1"/>
    <col min="13072" max="13312" width="9.140625" style="30"/>
    <col min="13313" max="13313" width="11.7109375" style="30" customWidth="1"/>
    <col min="13314" max="13314" width="14" style="30" customWidth="1"/>
    <col min="13315" max="13315" width="25.140625" style="30" customWidth="1"/>
    <col min="13316" max="13316" width="15.28515625" style="30" customWidth="1"/>
    <col min="13317" max="13317" width="17.28515625" style="30" customWidth="1"/>
    <col min="13318" max="13319" width="18.42578125" style="30" customWidth="1"/>
    <col min="13320" max="13320" width="6.85546875" style="30" customWidth="1"/>
    <col min="13321" max="13321" width="17.7109375" style="30" customWidth="1"/>
    <col min="13322" max="13322" width="6.7109375" style="30" customWidth="1"/>
    <col min="13323" max="13323" width="25.5703125" style="30" customWidth="1"/>
    <col min="13324" max="13324" width="12.140625" style="30" customWidth="1"/>
    <col min="13325" max="13325" width="16.5703125" style="30" customWidth="1"/>
    <col min="13326" max="13326" width="28" style="30" customWidth="1"/>
    <col min="13327" max="13327" width="35.7109375" style="30" customWidth="1"/>
    <col min="13328" max="13568" width="9.140625" style="30"/>
    <col min="13569" max="13569" width="11.7109375" style="30" customWidth="1"/>
    <col min="13570" max="13570" width="14" style="30" customWidth="1"/>
    <col min="13571" max="13571" width="25.140625" style="30" customWidth="1"/>
    <col min="13572" max="13572" width="15.28515625" style="30" customWidth="1"/>
    <col min="13573" max="13573" width="17.28515625" style="30" customWidth="1"/>
    <col min="13574" max="13575" width="18.42578125" style="30" customWidth="1"/>
    <col min="13576" max="13576" width="6.85546875" style="30" customWidth="1"/>
    <col min="13577" max="13577" width="17.7109375" style="30" customWidth="1"/>
    <col min="13578" max="13578" width="6.7109375" style="30" customWidth="1"/>
    <col min="13579" max="13579" width="25.5703125" style="30" customWidth="1"/>
    <col min="13580" max="13580" width="12.140625" style="30" customWidth="1"/>
    <col min="13581" max="13581" width="16.5703125" style="30" customWidth="1"/>
    <col min="13582" max="13582" width="28" style="30" customWidth="1"/>
    <col min="13583" max="13583" width="35.7109375" style="30" customWidth="1"/>
    <col min="13584" max="13824" width="9.140625" style="30"/>
    <col min="13825" max="13825" width="11.7109375" style="30" customWidth="1"/>
    <col min="13826" max="13826" width="14" style="30" customWidth="1"/>
    <col min="13827" max="13827" width="25.140625" style="30" customWidth="1"/>
    <col min="13828" max="13828" width="15.28515625" style="30" customWidth="1"/>
    <col min="13829" max="13829" width="17.28515625" style="30" customWidth="1"/>
    <col min="13830" max="13831" width="18.42578125" style="30" customWidth="1"/>
    <col min="13832" max="13832" width="6.85546875" style="30" customWidth="1"/>
    <col min="13833" max="13833" width="17.7109375" style="30" customWidth="1"/>
    <col min="13834" max="13834" width="6.7109375" style="30" customWidth="1"/>
    <col min="13835" max="13835" width="25.5703125" style="30" customWidth="1"/>
    <col min="13836" max="13836" width="12.140625" style="30" customWidth="1"/>
    <col min="13837" max="13837" width="16.5703125" style="30" customWidth="1"/>
    <col min="13838" max="13838" width="28" style="30" customWidth="1"/>
    <col min="13839" max="13839" width="35.7109375" style="30" customWidth="1"/>
    <col min="13840" max="14080" width="9.140625" style="30"/>
    <col min="14081" max="14081" width="11.7109375" style="30" customWidth="1"/>
    <col min="14082" max="14082" width="14" style="30" customWidth="1"/>
    <col min="14083" max="14083" width="25.140625" style="30" customWidth="1"/>
    <col min="14084" max="14084" width="15.28515625" style="30" customWidth="1"/>
    <col min="14085" max="14085" width="17.28515625" style="30" customWidth="1"/>
    <col min="14086" max="14087" width="18.42578125" style="30" customWidth="1"/>
    <col min="14088" max="14088" width="6.85546875" style="30" customWidth="1"/>
    <col min="14089" max="14089" width="17.7109375" style="30" customWidth="1"/>
    <col min="14090" max="14090" width="6.7109375" style="30" customWidth="1"/>
    <col min="14091" max="14091" width="25.5703125" style="30" customWidth="1"/>
    <col min="14092" max="14092" width="12.140625" style="30" customWidth="1"/>
    <col min="14093" max="14093" width="16.5703125" style="30" customWidth="1"/>
    <col min="14094" max="14094" width="28" style="30" customWidth="1"/>
    <col min="14095" max="14095" width="35.7109375" style="30" customWidth="1"/>
    <col min="14096" max="14336" width="9.140625" style="30"/>
    <col min="14337" max="14337" width="11.7109375" style="30" customWidth="1"/>
    <col min="14338" max="14338" width="14" style="30" customWidth="1"/>
    <col min="14339" max="14339" width="25.140625" style="30" customWidth="1"/>
    <col min="14340" max="14340" width="15.28515625" style="30" customWidth="1"/>
    <col min="14341" max="14341" width="17.28515625" style="30" customWidth="1"/>
    <col min="14342" max="14343" width="18.42578125" style="30" customWidth="1"/>
    <col min="14344" max="14344" width="6.85546875" style="30" customWidth="1"/>
    <col min="14345" max="14345" width="17.7109375" style="30" customWidth="1"/>
    <col min="14346" max="14346" width="6.7109375" style="30" customWidth="1"/>
    <col min="14347" max="14347" width="25.5703125" style="30" customWidth="1"/>
    <col min="14348" max="14348" width="12.140625" style="30" customWidth="1"/>
    <col min="14349" max="14349" width="16.5703125" style="30" customWidth="1"/>
    <col min="14350" max="14350" width="28" style="30" customWidth="1"/>
    <col min="14351" max="14351" width="35.7109375" style="30" customWidth="1"/>
    <col min="14352" max="14592" width="9.140625" style="30"/>
    <col min="14593" max="14593" width="11.7109375" style="30" customWidth="1"/>
    <col min="14594" max="14594" width="14" style="30" customWidth="1"/>
    <col min="14595" max="14595" width="25.140625" style="30" customWidth="1"/>
    <col min="14596" max="14596" width="15.28515625" style="30" customWidth="1"/>
    <col min="14597" max="14597" width="17.28515625" style="30" customWidth="1"/>
    <col min="14598" max="14599" width="18.42578125" style="30" customWidth="1"/>
    <col min="14600" max="14600" width="6.85546875" style="30" customWidth="1"/>
    <col min="14601" max="14601" width="17.7109375" style="30" customWidth="1"/>
    <col min="14602" max="14602" width="6.7109375" style="30" customWidth="1"/>
    <col min="14603" max="14603" width="25.5703125" style="30" customWidth="1"/>
    <col min="14604" max="14604" width="12.140625" style="30" customWidth="1"/>
    <col min="14605" max="14605" width="16.5703125" style="30" customWidth="1"/>
    <col min="14606" max="14606" width="28" style="30" customWidth="1"/>
    <col min="14607" max="14607" width="35.7109375" style="30" customWidth="1"/>
    <col min="14608" max="14848" width="9.140625" style="30"/>
    <col min="14849" max="14849" width="11.7109375" style="30" customWidth="1"/>
    <col min="14850" max="14850" width="14" style="30" customWidth="1"/>
    <col min="14851" max="14851" width="25.140625" style="30" customWidth="1"/>
    <col min="14852" max="14852" width="15.28515625" style="30" customWidth="1"/>
    <col min="14853" max="14853" width="17.28515625" style="30" customWidth="1"/>
    <col min="14854" max="14855" width="18.42578125" style="30" customWidth="1"/>
    <col min="14856" max="14856" width="6.85546875" style="30" customWidth="1"/>
    <col min="14857" max="14857" width="17.7109375" style="30" customWidth="1"/>
    <col min="14858" max="14858" width="6.7109375" style="30" customWidth="1"/>
    <col min="14859" max="14859" width="25.5703125" style="30" customWidth="1"/>
    <col min="14860" max="14860" width="12.140625" style="30" customWidth="1"/>
    <col min="14861" max="14861" width="16.5703125" style="30" customWidth="1"/>
    <col min="14862" max="14862" width="28" style="30" customWidth="1"/>
    <col min="14863" max="14863" width="35.7109375" style="30" customWidth="1"/>
    <col min="14864" max="15104" width="9.140625" style="30"/>
    <col min="15105" max="15105" width="11.7109375" style="30" customWidth="1"/>
    <col min="15106" max="15106" width="14" style="30" customWidth="1"/>
    <col min="15107" max="15107" width="25.140625" style="30" customWidth="1"/>
    <col min="15108" max="15108" width="15.28515625" style="30" customWidth="1"/>
    <col min="15109" max="15109" width="17.28515625" style="30" customWidth="1"/>
    <col min="15110" max="15111" width="18.42578125" style="30" customWidth="1"/>
    <col min="15112" max="15112" width="6.85546875" style="30" customWidth="1"/>
    <col min="15113" max="15113" width="17.7109375" style="30" customWidth="1"/>
    <col min="15114" max="15114" width="6.7109375" style="30" customWidth="1"/>
    <col min="15115" max="15115" width="25.5703125" style="30" customWidth="1"/>
    <col min="15116" max="15116" width="12.140625" style="30" customWidth="1"/>
    <col min="15117" max="15117" width="16.5703125" style="30" customWidth="1"/>
    <col min="15118" max="15118" width="28" style="30" customWidth="1"/>
    <col min="15119" max="15119" width="35.7109375" style="30" customWidth="1"/>
    <col min="15120" max="15360" width="9.140625" style="30"/>
    <col min="15361" max="15361" width="11.7109375" style="30" customWidth="1"/>
    <col min="15362" max="15362" width="14" style="30" customWidth="1"/>
    <col min="15363" max="15363" width="25.140625" style="30" customWidth="1"/>
    <col min="15364" max="15364" width="15.28515625" style="30" customWidth="1"/>
    <col min="15365" max="15365" width="17.28515625" style="30" customWidth="1"/>
    <col min="15366" max="15367" width="18.42578125" style="30" customWidth="1"/>
    <col min="15368" max="15368" width="6.85546875" style="30" customWidth="1"/>
    <col min="15369" max="15369" width="17.7109375" style="30" customWidth="1"/>
    <col min="15370" max="15370" width="6.7109375" style="30" customWidth="1"/>
    <col min="15371" max="15371" width="25.5703125" style="30" customWidth="1"/>
    <col min="15372" max="15372" width="12.140625" style="30" customWidth="1"/>
    <col min="15373" max="15373" width="16.5703125" style="30" customWidth="1"/>
    <col min="15374" max="15374" width="28" style="30" customWidth="1"/>
    <col min="15375" max="15375" width="35.7109375" style="30" customWidth="1"/>
    <col min="15376" max="15616" width="9.140625" style="30"/>
    <col min="15617" max="15617" width="11.7109375" style="30" customWidth="1"/>
    <col min="15618" max="15618" width="14" style="30" customWidth="1"/>
    <col min="15619" max="15619" width="25.140625" style="30" customWidth="1"/>
    <col min="15620" max="15620" width="15.28515625" style="30" customWidth="1"/>
    <col min="15621" max="15621" width="17.28515625" style="30" customWidth="1"/>
    <col min="15622" max="15623" width="18.42578125" style="30" customWidth="1"/>
    <col min="15624" max="15624" width="6.85546875" style="30" customWidth="1"/>
    <col min="15625" max="15625" width="17.7109375" style="30" customWidth="1"/>
    <col min="15626" max="15626" width="6.7109375" style="30" customWidth="1"/>
    <col min="15627" max="15627" width="25.5703125" style="30" customWidth="1"/>
    <col min="15628" max="15628" width="12.140625" style="30" customWidth="1"/>
    <col min="15629" max="15629" width="16.5703125" style="30" customWidth="1"/>
    <col min="15630" max="15630" width="28" style="30" customWidth="1"/>
    <col min="15631" max="15631" width="35.7109375" style="30" customWidth="1"/>
    <col min="15632" max="15872" width="9.140625" style="30"/>
    <col min="15873" max="15873" width="11.7109375" style="30" customWidth="1"/>
    <col min="15874" max="15874" width="14" style="30" customWidth="1"/>
    <col min="15875" max="15875" width="25.140625" style="30" customWidth="1"/>
    <col min="15876" max="15876" width="15.28515625" style="30" customWidth="1"/>
    <col min="15877" max="15877" width="17.28515625" style="30" customWidth="1"/>
    <col min="15878" max="15879" width="18.42578125" style="30" customWidth="1"/>
    <col min="15880" max="15880" width="6.85546875" style="30" customWidth="1"/>
    <col min="15881" max="15881" width="17.7109375" style="30" customWidth="1"/>
    <col min="15882" max="15882" width="6.7109375" style="30" customWidth="1"/>
    <col min="15883" max="15883" width="25.5703125" style="30" customWidth="1"/>
    <col min="15884" max="15884" width="12.140625" style="30" customWidth="1"/>
    <col min="15885" max="15885" width="16.5703125" style="30" customWidth="1"/>
    <col min="15886" max="15886" width="28" style="30" customWidth="1"/>
    <col min="15887" max="15887" width="35.7109375" style="30" customWidth="1"/>
    <col min="15888" max="16128" width="9.140625" style="30"/>
    <col min="16129" max="16129" width="11.7109375" style="30" customWidth="1"/>
    <col min="16130" max="16130" width="14" style="30" customWidth="1"/>
    <col min="16131" max="16131" width="25.140625" style="30" customWidth="1"/>
    <col min="16132" max="16132" width="15.28515625" style="30" customWidth="1"/>
    <col min="16133" max="16133" width="17.28515625" style="30" customWidth="1"/>
    <col min="16134" max="16135" width="18.42578125" style="30" customWidth="1"/>
    <col min="16136" max="16136" width="6.85546875" style="30" customWidth="1"/>
    <col min="16137" max="16137" width="17.7109375" style="30" customWidth="1"/>
    <col min="16138" max="16138" width="6.7109375" style="30" customWidth="1"/>
    <col min="16139" max="16139" width="25.5703125" style="30" customWidth="1"/>
    <col min="16140" max="16140" width="12.140625" style="30" customWidth="1"/>
    <col min="16141" max="16141" width="16.5703125" style="30" customWidth="1"/>
    <col min="16142" max="16142" width="28" style="30" customWidth="1"/>
    <col min="16143" max="16143" width="35.7109375" style="30" customWidth="1"/>
    <col min="16144" max="16384" width="9.140625" style="30"/>
  </cols>
  <sheetData>
    <row r="1" spans="1:15" ht="60">
      <c r="A1" s="29" t="s">
        <v>756</v>
      </c>
      <c r="B1" s="29" t="s">
        <v>757</v>
      </c>
      <c r="C1" s="29" t="s">
        <v>758</v>
      </c>
      <c r="D1" s="29" t="s">
        <v>759</v>
      </c>
      <c r="E1" s="29" t="s">
        <v>760</v>
      </c>
      <c r="F1" s="29" t="s">
        <v>761</v>
      </c>
      <c r="G1" s="29" t="s">
        <v>762</v>
      </c>
      <c r="H1" s="29" t="s">
        <v>132</v>
      </c>
      <c r="I1" s="29" t="s">
        <v>763</v>
      </c>
      <c r="J1" s="29" t="s">
        <v>764</v>
      </c>
      <c r="K1" s="29" t="s">
        <v>765</v>
      </c>
      <c r="L1" s="29" t="s">
        <v>766</v>
      </c>
      <c r="M1" s="29" t="s">
        <v>767</v>
      </c>
      <c r="N1" s="29" t="s">
        <v>768</v>
      </c>
      <c r="O1" s="29" t="s">
        <v>0</v>
      </c>
    </row>
    <row r="2" spans="1:15" ht="60">
      <c r="A2" s="3" t="s">
        <v>769</v>
      </c>
      <c r="B2" s="3" t="s">
        <v>770</v>
      </c>
      <c r="C2" s="3" t="s">
        <v>771</v>
      </c>
      <c r="D2" s="3" t="s">
        <v>772</v>
      </c>
      <c r="E2" s="3">
        <v>244690214</v>
      </c>
      <c r="F2" s="3" t="s">
        <v>773</v>
      </c>
      <c r="G2" s="3" t="s">
        <v>774</v>
      </c>
      <c r="H2" s="3" t="s">
        <v>63</v>
      </c>
      <c r="I2" s="3"/>
      <c r="J2" s="3" t="s">
        <v>63</v>
      </c>
      <c r="K2" s="3"/>
      <c r="L2" s="3" t="s">
        <v>63</v>
      </c>
      <c r="M2" s="3"/>
      <c r="N2" s="3"/>
      <c r="O2" s="3"/>
    </row>
    <row r="3" spans="1:15" ht="60">
      <c r="A3" s="3" t="s">
        <v>358</v>
      </c>
      <c r="B3" s="3" t="s">
        <v>775</v>
      </c>
      <c r="C3" s="3" t="s">
        <v>1728</v>
      </c>
      <c r="D3" s="3" t="s">
        <v>11</v>
      </c>
      <c r="E3" s="3" t="s">
        <v>1729</v>
      </c>
      <c r="F3" s="3" t="s">
        <v>776</v>
      </c>
      <c r="G3" s="3" t="s">
        <v>777</v>
      </c>
      <c r="H3" s="3" t="s">
        <v>778</v>
      </c>
      <c r="I3" s="3"/>
      <c r="J3" s="3" t="s">
        <v>63</v>
      </c>
      <c r="K3" s="3"/>
      <c r="L3" s="3" t="s">
        <v>778</v>
      </c>
      <c r="M3" s="3"/>
      <c r="N3" s="3"/>
      <c r="O3" s="3"/>
    </row>
    <row r="4" spans="1:15" ht="45">
      <c r="A4" s="3" t="s">
        <v>358</v>
      </c>
      <c r="B4" s="3" t="s">
        <v>779</v>
      </c>
      <c r="C4" s="3" t="s">
        <v>1728</v>
      </c>
      <c r="D4" s="3" t="s">
        <v>31</v>
      </c>
      <c r="E4" s="3" t="s">
        <v>1729</v>
      </c>
      <c r="F4" s="3" t="s">
        <v>780</v>
      </c>
      <c r="G4" s="3" t="s">
        <v>781</v>
      </c>
      <c r="H4" s="3" t="s">
        <v>778</v>
      </c>
      <c r="I4" s="3"/>
      <c r="J4" s="3" t="s">
        <v>63</v>
      </c>
      <c r="K4" s="3"/>
      <c r="L4" s="3" t="s">
        <v>778</v>
      </c>
      <c r="M4" s="3"/>
      <c r="N4" s="3"/>
      <c r="O4" s="3"/>
    </row>
    <row r="5" spans="1:15" ht="90">
      <c r="A5" s="3" t="s">
        <v>65</v>
      </c>
      <c r="B5" s="3" t="s">
        <v>782</v>
      </c>
      <c r="C5" s="3" t="s">
        <v>783</v>
      </c>
      <c r="D5" s="3" t="s">
        <v>11</v>
      </c>
      <c r="E5" s="3">
        <v>400143634</v>
      </c>
      <c r="F5" s="3" t="s">
        <v>784</v>
      </c>
      <c r="G5" s="3" t="s">
        <v>785</v>
      </c>
      <c r="H5" s="3" t="s">
        <v>117</v>
      </c>
      <c r="I5" s="3"/>
      <c r="J5" s="3" t="s">
        <v>778</v>
      </c>
      <c r="K5" s="3"/>
      <c r="L5" s="3" t="s">
        <v>778</v>
      </c>
      <c r="M5" s="3"/>
      <c r="N5" s="3" t="s">
        <v>786</v>
      </c>
      <c r="O5" s="3" t="s">
        <v>787</v>
      </c>
    </row>
    <row r="6" spans="1:15" ht="75">
      <c r="A6" s="3" t="s">
        <v>65</v>
      </c>
      <c r="B6" s="3" t="s">
        <v>782</v>
      </c>
      <c r="C6" s="3" t="s">
        <v>788</v>
      </c>
      <c r="D6" s="3" t="s">
        <v>11</v>
      </c>
      <c r="E6" s="3">
        <v>433103722</v>
      </c>
      <c r="F6" s="3" t="s">
        <v>789</v>
      </c>
      <c r="G6" s="3" t="s">
        <v>790</v>
      </c>
      <c r="H6" s="3" t="s">
        <v>117</v>
      </c>
      <c r="I6" s="3"/>
      <c r="J6" s="3" t="s">
        <v>778</v>
      </c>
      <c r="K6" s="3"/>
      <c r="L6" s="3" t="s">
        <v>778</v>
      </c>
      <c r="M6" s="3"/>
      <c r="N6" s="3" t="s">
        <v>786</v>
      </c>
      <c r="O6" s="3" t="s">
        <v>787</v>
      </c>
    </row>
    <row r="7" spans="1:15" ht="120">
      <c r="A7" s="3" t="s">
        <v>65</v>
      </c>
      <c r="B7" s="3" t="s">
        <v>791</v>
      </c>
      <c r="C7" s="3" t="s">
        <v>1728</v>
      </c>
      <c r="D7" s="3" t="s">
        <v>792</v>
      </c>
      <c r="E7" s="3" t="s">
        <v>1729</v>
      </c>
      <c r="F7" s="3" t="s">
        <v>793</v>
      </c>
      <c r="G7" s="3" t="s">
        <v>794</v>
      </c>
      <c r="H7" s="3" t="s">
        <v>778</v>
      </c>
      <c r="I7" s="3"/>
      <c r="J7" s="3" t="s">
        <v>778</v>
      </c>
      <c r="K7" s="3"/>
      <c r="L7" s="3" t="s">
        <v>778</v>
      </c>
      <c r="M7" s="3"/>
      <c r="N7" s="3"/>
      <c r="O7" s="3" t="s">
        <v>795</v>
      </c>
    </row>
    <row r="8" spans="1:15" ht="225">
      <c r="A8" s="3" t="s">
        <v>65</v>
      </c>
      <c r="B8" s="3" t="s">
        <v>791</v>
      </c>
      <c r="C8" s="3" t="s">
        <v>796</v>
      </c>
      <c r="D8" s="3" t="s">
        <v>38</v>
      </c>
      <c r="E8" s="3">
        <v>400257921</v>
      </c>
      <c r="F8" s="3" t="s">
        <v>797</v>
      </c>
      <c r="G8" s="3" t="s">
        <v>798</v>
      </c>
      <c r="H8" s="3" t="s">
        <v>778</v>
      </c>
      <c r="I8" s="3"/>
      <c r="J8" s="3" t="s">
        <v>778</v>
      </c>
      <c r="K8" s="3"/>
      <c r="L8" s="3" t="s">
        <v>778</v>
      </c>
      <c r="M8" s="3"/>
      <c r="N8" s="3"/>
      <c r="O8" s="3" t="s">
        <v>799</v>
      </c>
    </row>
    <row r="9" spans="1:15" ht="120">
      <c r="A9" s="3" t="s">
        <v>65</v>
      </c>
      <c r="B9" s="3" t="s">
        <v>791</v>
      </c>
      <c r="C9" s="3" t="s">
        <v>800</v>
      </c>
      <c r="D9" s="3" t="s">
        <v>801</v>
      </c>
      <c r="E9" s="3">
        <v>439397234</v>
      </c>
      <c r="F9" s="3" t="s">
        <v>802</v>
      </c>
      <c r="G9" s="3" t="s">
        <v>803</v>
      </c>
      <c r="H9" s="3" t="s">
        <v>778</v>
      </c>
      <c r="I9" s="3"/>
      <c r="J9" s="3" t="s">
        <v>778</v>
      </c>
      <c r="K9" s="3"/>
      <c r="L9" s="3" t="s">
        <v>778</v>
      </c>
      <c r="M9" s="3"/>
      <c r="N9" s="3"/>
      <c r="O9" s="3" t="s">
        <v>804</v>
      </c>
    </row>
    <row r="10" spans="1:15" ht="150">
      <c r="A10" s="3" t="s">
        <v>805</v>
      </c>
      <c r="B10" s="3" t="s">
        <v>791</v>
      </c>
      <c r="C10" s="3" t="s">
        <v>806</v>
      </c>
      <c r="D10" s="3" t="s">
        <v>14</v>
      </c>
      <c r="E10" s="3">
        <v>437342503</v>
      </c>
      <c r="F10" s="3"/>
      <c r="G10" s="3" t="s">
        <v>807</v>
      </c>
      <c r="H10" s="3" t="s">
        <v>778</v>
      </c>
      <c r="I10" s="3"/>
      <c r="J10" s="3" t="s">
        <v>63</v>
      </c>
      <c r="K10" s="3"/>
      <c r="L10" s="3" t="s">
        <v>63</v>
      </c>
      <c r="M10" s="3"/>
      <c r="N10" s="3"/>
      <c r="O10" s="3" t="s">
        <v>808</v>
      </c>
    </row>
    <row r="11" spans="1:15" ht="30">
      <c r="A11" s="3" t="s">
        <v>358</v>
      </c>
      <c r="B11" s="3" t="s">
        <v>809</v>
      </c>
      <c r="C11" s="3" t="s">
        <v>810</v>
      </c>
      <c r="D11" s="3" t="s">
        <v>811</v>
      </c>
      <c r="E11" s="3">
        <v>218083197</v>
      </c>
      <c r="F11" s="3" t="s">
        <v>812</v>
      </c>
      <c r="G11" s="3" t="s">
        <v>813</v>
      </c>
      <c r="H11" s="3" t="s">
        <v>778</v>
      </c>
      <c r="I11" s="3"/>
      <c r="J11" s="3" t="s">
        <v>63</v>
      </c>
      <c r="K11" s="3"/>
      <c r="L11" s="3" t="s">
        <v>63</v>
      </c>
      <c r="M11" s="3"/>
      <c r="N11" s="3"/>
      <c r="O11" s="3"/>
    </row>
    <row r="12" spans="1:15" s="31" customFormat="1" ht="330">
      <c r="A12" s="8" t="s">
        <v>65</v>
      </c>
      <c r="B12" s="8" t="s">
        <v>814</v>
      </c>
      <c r="C12" s="8" t="s">
        <v>815</v>
      </c>
      <c r="D12" s="8" t="s">
        <v>755</v>
      </c>
      <c r="E12" s="8">
        <v>205179849</v>
      </c>
      <c r="F12" s="8" t="s">
        <v>816</v>
      </c>
      <c r="G12" s="8" t="s">
        <v>817</v>
      </c>
      <c r="H12" s="8" t="s">
        <v>778</v>
      </c>
      <c r="I12" s="8"/>
      <c r="J12" s="8" t="s">
        <v>63</v>
      </c>
      <c r="K12" s="8"/>
      <c r="L12" s="8" t="s">
        <v>778</v>
      </c>
      <c r="M12" s="8"/>
      <c r="N12" s="8"/>
      <c r="O12" s="8" t="s">
        <v>818</v>
      </c>
    </row>
    <row r="13" spans="1:15" ht="90">
      <c r="A13" s="3" t="s">
        <v>122</v>
      </c>
      <c r="B13" s="3" t="s">
        <v>814</v>
      </c>
      <c r="C13" s="3" t="s">
        <v>819</v>
      </c>
      <c r="D13" s="3" t="s">
        <v>820</v>
      </c>
      <c r="E13" s="3">
        <v>203844251</v>
      </c>
      <c r="F13" s="3" t="s">
        <v>821</v>
      </c>
      <c r="G13" s="3" t="s">
        <v>822</v>
      </c>
      <c r="H13" s="3" t="s">
        <v>778</v>
      </c>
      <c r="I13" s="3"/>
      <c r="J13" s="3" t="s">
        <v>778</v>
      </c>
      <c r="K13" s="3"/>
      <c r="L13" s="3" t="s">
        <v>63</v>
      </c>
      <c r="M13" s="3"/>
      <c r="N13" s="3" t="s">
        <v>778</v>
      </c>
      <c r="O13" s="3" t="s">
        <v>823</v>
      </c>
    </row>
    <row r="14" spans="1:15" ht="105">
      <c r="A14" s="3" t="s">
        <v>358</v>
      </c>
      <c r="B14" s="3" t="s">
        <v>814</v>
      </c>
      <c r="C14" s="3" t="s">
        <v>824</v>
      </c>
      <c r="D14" s="3" t="s">
        <v>11</v>
      </c>
      <c r="E14" s="3">
        <v>405213166</v>
      </c>
      <c r="F14" s="3" t="s">
        <v>825</v>
      </c>
      <c r="G14" s="3" t="s">
        <v>826</v>
      </c>
      <c r="H14" s="3" t="s">
        <v>63</v>
      </c>
      <c r="I14" s="3"/>
      <c r="J14" s="3" t="s">
        <v>778</v>
      </c>
      <c r="K14" s="3"/>
      <c r="L14" s="3" t="s">
        <v>778</v>
      </c>
      <c r="M14" s="3"/>
      <c r="N14" s="3"/>
      <c r="O14" s="3"/>
    </row>
    <row r="15" spans="1:15" ht="180">
      <c r="A15" s="3" t="s">
        <v>109</v>
      </c>
      <c r="B15" s="3" t="s">
        <v>814</v>
      </c>
      <c r="C15" s="3" t="s">
        <v>1728</v>
      </c>
      <c r="D15" s="3" t="s">
        <v>14</v>
      </c>
      <c r="E15" s="3" t="s">
        <v>1729</v>
      </c>
      <c r="F15" s="3" t="s">
        <v>827</v>
      </c>
      <c r="G15" s="3" t="s">
        <v>828</v>
      </c>
      <c r="H15" s="3" t="s">
        <v>778</v>
      </c>
      <c r="I15" s="3"/>
      <c r="J15" s="3" t="s">
        <v>63</v>
      </c>
      <c r="K15" s="3" t="s">
        <v>829</v>
      </c>
      <c r="L15" s="3" t="s">
        <v>778</v>
      </c>
      <c r="M15" s="3"/>
      <c r="N15" s="3"/>
      <c r="O15" s="3"/>
    </row>
    <row r="16" spans="1:15" ht="120">
      <c r="A16" s="3" t="s">
        <v>347</v>
      </c>
      <c r="B16" s="3" t="s">
        <v>830</v>
      </c>
      <c r="C16" s="3" t="s">
        <v>831</v>
      </c>
      <c r="D16" s="3" t="s">
        <v>14</v>
      </c>
      <c r="E16" s="3">
        <v>445473764</v>
      </c>
      <c r="F16" s="3" t="s">
        <v>832</v>
      </c>
      <c r="G16" s="3" t="s">
        <v>833</v>
      </c>
      <c r="H16" s="3" t="s">
        <v>778</v>
      </c>
      <c r="I16" s="3"/>
      <c r="J16" s="3" t="s">
        <v>778</v>
      </c>
      <c r="K16" s="3"/>
      <c r="L16" s="3" t="s">
        <v>778</v>
      </c>
      <c r="M16" s="3"/>
      <c r="N16" s="3"/>
      <c r="O16" s="3" t="s">
        <v>834</v>
      </c>
    </row>
    <row r="17" spans="1:15" ht="90">
      <c r="A17" s="3" t="s">
        <v>347</v>
      </c>
      <c r="B17" s="3" t="s">
        <v>835</v>
      </c>
      <c r="C17" s="3" t="s">
        <v>1728</v>
      </c>
      <c r="D17" s="3" t="s">
        <v>836</v>
      </c>
      <c r="E17" s="3" t="s">
        <v>1729</v>
      </c>
      <c r="F17" s="3" t="s">
        <v>837</v>
      </c>
      <c r="G17" s="3" t="s">
        <v>838</v>
      </c>
      <c r="H17" s="3" t="s">
        <v>778</v>
      </c>
      <c r="I17" s="3"/>
      <c r="J17" s="3" t="s">
        <v>778</v>
      </c>
      <c r="K17" s="3"/>
      <c r="L17" s="3" t="s">
        <v>778</v>
      </c>
      <c r="M17" s="3"/>
      <c r="N17" s="3"/>
      <c r="O17" s="3" t="s">
        <v>839</v>
      </c>
    </row>
    <row r="18" spans="1:15" ht="180">
      <c r="A18" s="3" t="s">
        <v>347</v>
      </c>
      <c r="B18" s="3" t="s">
        <v>830</v>
      </c>
      <c r="C18" s="3" t="s">
        <v>1728</v>
      </c>
      <c r="D18" s="3" t="s">
        <v>38</v>
      </c>
      <c r="E18" s="3" t="s">
        <v>1729</v>
      </c>
      <c r="F18" s="3" t="s">
        <v>840</v>
      </c>
      <c r="G18" s="3" t="s">
        <v>841</v>
      </c>
      <c r="H18" s="3" t="s">
        <v>778</v>
      </c>
      <c r="I18" s="3"/>
      <c r="J18" s="3" t="s">
        <v>778</v>
      </c>
      <c r="K18" s="3"/>
      <c r="L18" s="3" t="s">
        <v>778</v>
      </c>
      <c r="M18" s="3"/>
      <c r="N18" s="3"/>
      <c r="O18" s="3" t="s">
        <v>842</v>
      </c>
    </row>
    <row r="19" spans="1:15" ht="270">
      <c r="A19" s="3" t="s">
        <v>65</v>
      </c>
      <c r="B19" s="3" t="s">
        <v>835</v>
      </c>
      <c r="C19" s="3" t="s">
        <v>843</v>
      </c>
      <c r="D19" s="3" t="s">
        <v>36</v>
      </c>
      <c r="E19" s="3">
        <v>202311550</v>
      </c>
      <c r="F19" s="3" t="s">
        <v>844</v>
      </c>
      <c r="G19" s="3" t="s">
        <v>845</v>
      </c>
      <c r="H19" s="3" t="s">
        <v>778</v>
      </c>
      <c r="I19" s="3"/>
      <c r="J19" s="3" t="s">
        <v>63</v>
      </c>
      <c r="K19" s="3"/>
      <c r="L19" s="3" t="s">
        <v>117</v>
      </c>
      <c r="M19" s="3" t="s">
        <v>846</v>
      </c>
      <c r="N19" s="3" t="s">
        <v>847</v>
      </c>
      <c r="O19" s="3" t="s">
        <v>848</v>
      </c>
    </row>
    <row r="20" spans="1:15" ht="165">
      <c r="A20" s="3" t="s">
        <v>65</v>
      </c>
      <c r="B20" s="3" t="s">
        <v>835</v>
      </c>
      <c r="C20" s="3" t="s">
        <v>849</v>
      </c>
      <c r="D20" s="3" t="s">
        <v>75</v>
      </c>
      <c r="E20" s="3">
        <v>404869763</v>
      </c>
      <c r="F20" s="3" t="s">
        <v>850</v>
      </c>
      <c r="G20" s="3" t="s">
        <v>851</v>
      </c>
      <c r="H20" s="3" t="s">
        <v>778</v>
      </c>
      <c r="I20" s="3"/>
      <c r="J20" s="3" t="s">
        <v>778</v>
      </c>
      <c r="K20" s="3"/>
      <c r="L20" s="3" t="s">
        <v>778</v>
      </c>
      <c r="M20" s="3"/>
      <c r="N20" s="3"/>
      <c r="O20" s="3" t="s">
        <v>852</v>
      </c>
    </row>
    <row r="21" spans="1:15" ht="120">
      <c r="A21" s="3" t="s">
        <v>65</v>
      </c>
      <c r="B21" s="3" t="s">
        <v>835</v>
      </c>
      <c r="C21" s="3" t="s">
        <v>853</v>
      </c>
      <c r="D21" s="3" t="s">
        <v>38</v>
      </c>
      <c r="E21" s="3">
        <v>211386695</v>
      </c>
      <c r="F21" s="3" t="s">
        <v>854</v>
      </c>
      <c r="G21" s="3" t="s">
        <v>855</v>
      </c>
      <c r="H21" s="3" t="s">
        <v>778</v>
      </c>
      <c r="I21" s="3"/>
      <c r="J21" s="3" t="s">
        <v>63</v>
      </c>
      <c r="K21" s="3" t="s">
        <v>856</v>
      </c>
      <c r="L21" s="3" t="s">
        <v>778</v>
      </c>
      <c r="M21" s="3"/>
      <c r="N21" s="3"/>
      <c r="O21" s="3"/>
    </row>
    <row r="22" spans="1:15" ht="120">
      <c r="A22" s="3" t="s">
        <v>65</v>
      </c>
      <c r="B22" s="3" t="s">
        <v>835</v>
      </c>
      <c r="C22" s="3" t="s">
        <v>857</v>
      </c>
      <c r="D22" s="3" t="s">
        <v>38</v>
      </c>
      <c r="E22" s="3">
        <v>202203123</v>
      </c>
      <c r="F22" s="3" t="s">
        <v>858</v>
      </c>
      <c r="G22" s="3" t="s">
        <v>859</v>
      </c>
      <c r="H22" s="3" t="s">
        <v>778</v>
      </c>
      <c r="I22" s="3"/>
      <c r="J22" s="3" t="s">
        <v>778</v>
      </c>
      <c r="K22" s="3"/>
      <c r="L22" s="3" t="s">
        <v>778</v>
      </c>
      <c r="M22" s="3"/>
      <c r="N22" s="3"/>
      <c r="O22" s="3" t="s">
        <v>860</v>
      </c>
    </row>
    <row r="23" spans="1:15" ht="90">
      <c r="A23" s="3" t="s">
        <v>65</v>
      </c>
      <c r="B23" s="3" t="s">
        <v>835</v>
      </c>
      <c r="C23" s="3" t="s">
        <v>861</v>
      </c>
      <c r="D23" s="3" t="s">
        <v>36</v>
      </c>
      <c r="E23" s="3">
        <v>242005888</v>
      </c>
      <c r="F23" s="3" t="s">
        <v>862</v>
      </c>
      <c r="G23" s="3" t="s">
        <v>863</v>
      </c>
      <c r="H23" s="3" t="s">
        <v>778</v>
      </c>
      <c r="I23" s="3"/>
      <c r="J23" s="3" t="s">
        <v>63</v>
      </c>
      <c r="K23" s="3"/>
      <c r="L23" s="3" t="s">
        <v>63</v>
      </c>
      <c r="M23" s="3"/>
      <c r="N23" s="3"/>
      <c r="O23" s="3" t="s">
        <v>864</v>
      </c>
    </row>
    <row r="24" spans="1:15" ht="120">
      <c r="A24" s="3" t="s">
        <v>65</v>
      </c>
      <c r="B24" s="3" t="s">
        <v>782</v>
      </c>
      <c r="C24" s="3" t="s">
        <v>865</v>
      </c>
      <c r="D24" s="3" t="s">
        <v>866</v>
      </c>
      <c r="E24" s="3">
        <v>201949240</v>
      </c>
      <c r="F24" s="3" t="s">
        <v>867</v>
      </c>
      <c r="G24" s="3" t="s">
        <v>867</v>
      </c>
      <c r="H24" s="3" t="s">
        <v>117</v>
      </c>
      <c r="I24" s="3"/>
      <c r="J24" s="3" t="s">
        <v>778</v>
      </c>
      <c r="K24" s="3"/>
      <c r="L24" s="3" t="s">
        <v>778</v>
      </c>
      <c r="M24" s="3"/>
      <c r="N24" s="3" t="s">
        <v>786</v>
      </c>
      <c r="O24" s="3" t="s">
        <v>868</v>
      </c>
    </row>
    <row r="25" spans="1:15" ht="45">
      <c r="A25" s="3" t="s">
        <v>358</v>
      </c>
      <c r="B25" s="3" t="s">
        <v>869</v>
      </c>
      <c r="C25" s="3" t="s">
        <v>1728</v>
      </c>
      <c r="D25" s="3" t="s">
        <v>29</v>
      </c>
      <c r="E25" s="3" t="s">
        <v>1729</v>
      </c>
      <c r="F25" s="3" t="s">
        <v>870</v>
      </c>
      <c r="G25" s="3" t="s">
        <v>871</v>
      </c>
      <c r="H25" s="3" t="s">
        <v>63</v>
      </c>
      <c r="I25" s="3"/>
      <c r="J25" s="3" t="s">
        <v>778</v>
      </c>
      <c r="K25" s="3"/>
      <c r="L25" s="3" t="s">
        <v>778</v>
      </c>
      <c r="M25" s="3"/>
      <c r="N25" s="3"/>
      <c r="O25" s="3"/>
    </row>
    <row r="26" spans="1:15" ht="45">
      <c r="A26" s="3" t="s">
        <v>358</v>
      </c>
      <c r="B26" s="3" t="s">
        <v>872</v>
      </c>
      <c r="C26" s="3" t="s">
        <v>1728</v>
      </c>
      <c r="D26" s="3" t="s">
        <v>23</v>
      </c>
      <c r="E26" s="3" t="s">
        <v>1729</v>
      </c>
      <c r="F26" s="3" t="s">
        <v>873</v>
      </c>
      <c r="G26" s="3" t="s">
        <v>874</v>
      </c>
      <c r="H26" s="3" t="s">
        <v>63</v>
      </c>
      <c r="I26" s="3"/>
      <c r="J26" s="3" t="s">
        <v>778</v>
      </c>
      <c r="K26" s="3"/>
      <c r="L26" s="3" t="s">
        <v>778</v>
      </c>
      <c r="M26" s="3"/>
      <c r="N26" s="3"/>
      <c r="O26" s="3"/>
    </row>
    <row r="27" spans="1:15" ht="150">
      <c r="A27" s="3" t="s">
        <v>122</v>
      </c>
      <c r="B27" s="3" t="s">
        <v>869</v>
      </c>
      <c r="C27" s="3" t="s">
        <v>1728</v>
      </c>
      <c r="D27" s="3" t="s">
        <v>875</v>
      </c>
      <c r="E27" s="3" t="s">
        <v>1729</v>
      </c>
      <c r="F27" s="3" t="s">
        <v>876</v>
      </c>
      <c r="G27" s="3" t="s">
        <v>877</v>
      </c>
      <c r="H27" s="3" t="s">
        <v>778</v>
      </c>
      <c r="I27" s="3"/>
      <c r="J27" s="3" t="s">
        <v>63</v>
      </c>
      <c r="K27" s="3"/>
      <c r="L27" s="3" t="s">
        <v>63</v>
      </c>
      <c r="M27" s="3"/>
      <c r="N27" s="3"/>
      <c r="O27" s="3" t="s">
        <v>878</v>
      </c>
    </row>
    <row r="28" spans="1:15" ht="150">
      <c r="A28" s="3" t="s">
        <v>122</v>
      </c>
      <c r="B28" s="3" t="s">
        <v>869</v>
      </c>
      <c r="C28" s="3" t="s">
        <v>1728</v>
      </c>
      <c r="D28" s="3" t="s">
        <v>14</v>
      </c>
      <c r="E28" s="3" t="s">
        <v>1729</v>
      </c>
      <c r="F28" s="3" t="s">
        <v>879</v>
      </c>
      <c r="G28" s="3" t="s">
        <v>880</v>
      </c>
      <c r="H28" s="3" t="s">
        <v>778</v>
      </c>
      <c r="I28" s="3"/>
      <c r="J28" s="3" t="s">
        <v>63</v>
      </c>
      <c r="K28" s="3"/>
      <c r="L28" s="3" t="s">
        <v>63</v>
      </c>
      <c r="M28" s="3"/>
      <c r="N28" s="3"/>
      <c r="O28" s="3" t="s">
        <v>878</v>
      </c>
    </row>
    <row r="29" spans="1:15" ht="375">
      <c r="A29" s="3" t="s">
        <v>60</v>
      </c>
      <c r="B29" s="3" t="s">
        <v>872</v>
      </c>
      <c r="C29" s="3" t="s">
        <v>881</v>
      </c>
      <c r="D29" s="3" t="s">
        <v>882</v>
      </c>
      <c r="E29" s="3">
        <v>230095358</v>
      </c>
      <c r="F29" s="3" t="s">
        <v>883</v>
      </c>
      <c r="G29" s="3" t="s">
        <v>884</v>
      </c>
      <c r="H29" s="3" t="s">
        <v>778</v>
      </c>
      <c r="I29" s="3"/>
      <c r="J29" s="3" t="s">
        <v>63</v>
      </c>
      <c r="K29" s="3"/>
      <c r="L29" s="3" t="s">
        <v>63</v>
      </c>
      <c r="M29" s="3"/>
      <c r="N29" s="3"/>
      <c r="O29" s="3" t="s">
        <v>885</v>
      </c>
    </row>
    <row r="30" spans="1:15" ht="45">
      <c r="A30" s="3" t="s">
        <v>358</v>
      </c>
      <c r="B30" s="3" t="s">
        <v>770</v>
      </c>
      <c r="C30" s="3" t="s">
        <v>1728</v>
      </c>
      <c r="D30" s="3" t="s">
        <v>25</v>
      </c>
      <c r="E30" s="3" t="s">
        <v>1729</v>
      </c>
      <c r="F30" s="3" t="s">
        <v>886</v>
      </c>
      <c r="G30" s="3" t="s">
        <v>887</v>
      </c>
      <c r="H30" s="3" t="s">
        <v>778</v>
      </c>
      <c r="I30" s="3"/>
      <c r="J30" s="3" t="s">
        <v>63</v>
      </c>
      <c r="K30" s="3"/>
      <c r="L30" s="3" t="s">
        <v>778</v>
      </c>
      <c r="M30" s="3"/>
      <c r="N30" s="3"/>
      <c r="O30" s="3"/>
    </row>
    <row r="31" spans="1:15" ht="150">
      <c r="A31" s="3" t="s">
        <v>65</v>
      </c>
      <c r="B31" s="3" t="s">
        <v>770</v>
      </c>
      <c r="C31" s="3" t="s">
        <v>861</v>
      </c>
      <c r="D31" s="3" t="s">
        <v>36</v>
      </c>
      <c r="E31" s="3">
        <v>242005888</v>
      </c>
      <c r="F31" s="3" t="s">
        <v>888</v>
      </c>
      <c r="G31" s="3" t="s">
        <v>888</v>
      </c>
      <c r="H31" s="3" t="s">
        <v>778</v>
      </c>
      <c r="I31" s="3"/>
      <c r="J31" s="3" t="s">
        <v>63</v>
      </c>
      <c r="K31" s="3"/>
      <c r="L31" s="3" t="s">
        <v>63</v>
      </c>
      <c r="M31" s="3"/>
      <c r="N31" s="3"/>
      <c r="O31" s="3" t="s">
        <v>889</v>
      </c>
    </row>
    <row r="32" spans="1:15" ht="45">
      <c r="A32" s="3" t="s">
        <v>347</v>
      </c>
      <c r="B32" s="3" t="s">
        <v>890</v>
      </c>
      <c r="C32" s="3" t="s">
        <v>891</v>
      </c>
      <c r="D32" s="3" t="s">
        <v>892</v>
      </c>
      <c r="E32" s="3">
        <v>248056366</v>
      </c>
      <c r="F32" s="3" t="s">
        <v>893</v>
      </c>
      <c r="G32" s="3" t="s">
        <v>894</v>
      </c>
      <c r="H32" s="3" t="s">
        <v>778</v>
      </c>
      <c r="I32" s="3"/>
      <c r="J32" s="3" t="s">
        <v>63</v>
      </c>
      <c r="K32" s="3"/>
      <c r="L32" s="3" t="s">
        <v>63</v>
      </c>
      <c r="M32" s="3"/>
      <c r="N32" s="3"/>
      <c r="O32" s="3" t="s">
        <v>895</v>
      </c>
    </row>
    <row r="33" spans="1:15" ht="150">
      <c r="A33" s="3" t="s">
        <v>347</v>
      </c>
      <c r="B33" s="3" t="s">
        <v>896</v>
      </c>
      <c r="C33" s="3" t="s">
        <v>897</v>
      </c>
      <c r="D33" s="3" t="s">
        <v>14</v>
      </c>
      <c r="E33" s="3">
        <v>206335223</v>
      </c>
      <c r="F33" s="3" t="s">
        <v>898</v>
      </c>
      <c r="G33" s="3" t="s">
        <v>899</v>
      </c>
      <c r="H33" s="3" t="s">
        <v>778</v>
      </c>
      <c r="I33" s="3"/>
      <c r="J33" s="3" t="s">
        <v>63</v>
      </c>
      <c r="K33" s="3" t="s">
        <v>900</v>
      </c>
      <c r="L33" s="3" t="s">
        <v>63</v>
      </c>
      <c r="M33" s="3"/>
      <c r="N33" s="3" t="s">
        <v>778</v>
      </c>
      <c r="O33" s="3" t="s">
        <v>901</v>
      </c>
    </row>
    <row r="34" spans="1:15" ht="240">
      <c r="A34" s="3" t="s">
        <v>60</v>
      </c>
      <c r="B34" s="3" t="s">
        <v>896</v>
      </c>
      <c r="C34" s="3" t="s">
        <v>902</v>
      </c>
      <c r="D34" s="3" t="s">
        <v>792</v>
      </c>
      <c r="E34" s="3">
        <v>412720872</v>
      </c>
      <c r="F34" s="3" t="s">
        <v>903</v>
      </c>
      <c r="G34" s="3" t="s">
        <v>904</v>
      </c>
      <c r="H34" s="3" t="s">
        <v>778</v>
      </c>
      <c r="I34" s="3"/>
      <c r="J34" s="3" t="s">
        <v>63</v>
      </c>
      <c r="K34" s="3"/>
      <c r="L34" s="3" t="s">
        <v>63</v>
      </c>
      <c r="M34" s="3"/>
      <c r="N34" s="3"/>
      <c r="O34" s="3" t="s">
        <v>905</v>
      </c>
    </row>
    <row r="35" spans="1:15" ht="225">
      <c r="A35" s="3" t="s">
        <v>347</v>
      </c>
      <c r="B35" s="3" t="s">
        <v>770</v>
      </c>
      <c r="C35" s="3" t="s">
        <v>906</v>
      </c>
      <c r="D35" s="3" t="s">
        <v>907</v>
      </c>
      <c r="E35" s="3">
        <v>445414392</v>
      </c>
      <c r="F35" s="3" t="s">
        <v>908</v>
      </c>
      <c r="G35" s="3" t="s">
        <v>908</v>
      </c>
      <c r="H35" s="3" t="s">
        <v>778</v>
      </c>
      <c r="I35" s="3"/>
      <c r="J35" s="3" t="s">
        <v>63</v>
      </c>
      <c r="K35" s="3"/>
      <c r="L35" s="3" t="s">
        <v>63</v>
      </c>
      <c r="M35" s="3"/>
      <c r="N35" s="3"/>
      <c r="O35" s="3" t="s">
        <v>909</v>
      </c>
    </row>
    <row r="36" spans="1:15" ht="135">
      <c r="A36" s="3" t="s">
        <v>65</v>
      </c>
      <c r="B36" s="3" t="s">
        <v>910</v>
      </c>
      <c r="C36" s="3" t="s">
        <v>843</v>
      </c>
      <c r="D36" s="3" t="s">
        <v>36</v>
      </c>
      <c r="E36" s="3">
        <v>202311550</v>
      </c>
      <c r="F36" s="3" t="s">
        <v>844</v>
      </c>
      <c r="G36" s="3" t="s">
        <v>845</v>
      </c>
      <c r="H36" s="3" t="s">
        <v>778</v>
      </c>
      <c r="I36" s="3"/>
      <c r="J36" s="3" t="s">
        <v>63</v>
      </c>
      <c r="K36" s="3"/>
      <c r="L36" s="3" t="s">
        <v>63</v>
      </c>
      <c r="M36" s="3"/>
      <c r="N36" s="3"/>
      <c r="O36" s="3" t="s">
        <v>911</v>
      </c>
    </row>
    <row r="37" spans="1:15" ht="105">
      <c r="A37" s="3" t="s">
        <v>65</v>
      </c>
      <c r="B37" s="3" t="s">
        <v>912</v>
      </c>
      <c r="C37" s="3" t="s">
        <v>861</v>
      </c>
      <c r="D37" s="3" t="s">
        <v>36</v>
      </c>
      <c r="E37" s="3">
        <v>242005888</v>
      </c>
      <c r="F37" s="3" t="s">
        <v>913</v>
      </c>
      <c r="G37" s="3" t="s">
        <v>863</v>
      </c>
      <c r="H37" s="3" t="s">
        <v>778</v>
      </c>
      <c r="I37" s="3"/>
      <c r="J37" s="3" t="s">
        <v>63</v>
      </c>
      <c r="K37" s="3"/>
      <c r="L37" s="3" t="s">
        <v>63</v>
      </c>
      <c r="M37" s="3"/>
      <c r="N37" s="3"/>
      <c r="O37" s="3" t="s">
        <v>914</v>
      </c>
    </row>
    <row r="38" spans="1:15" ht="405">
      <c r="A38" s="3" t="s">
        <v>65</v>
      </c>
      <c r="B38" s="3" t="s">
        <v>915</v>
      </c>
      <c r="C38" s="3" t="s">
        <v>916</v>
      </c>
      <c r="D38" s="3" t="s">
        <v>27</v>
      </c>
      <c r="E38" s="3">
        <v>402121618</v>
      </c>
      <c r="F38" s="3"/>
      <c r="G38" s="3" t="s">
        <v>917</v>
      </c>
      <c r="H38" s="3" t="s">
        <v>778</v>
      </c>
      <c r="I38" s="3"/>
      <c r="J38" s="3" t="s">
        <v>778</v>
      </c>
      <c r="K38" s="3"/>
      <c r="L38" s="3" t="s">
        <v>778</v>
      </c>
      <c r="M38" s="3"/>
      <c r="N38" s="3"/>
      <c r="O38" s="3" t="s">
        <v>918</v>
      </c>
    </row>
    <row r="39" spans="1:15" ht="270">
      <c r="A39" s="3" t="s">
        <v>65</v>
      </c>
      <c r="B39" s="3" t="s">
        <v>912</v>
      </c>
      <c r="C39" s="3" t="s">
        <v>919</v>
      </c>
      <c r="D39" s="3" t="s">
        <v>14</v>
      </c>
      <c r="E39" s="3">
        <v>404495319</v>
      </c>
      <c r="F39" s="3" t="s">
        <v>920</v>
      </c>
      <c r="G39" s="3" t="s">
        <v>921</v>
      </c>
      <c r="H39" s="3" t="s">
        <v>778</v>
      </c>
      <c r="I39" s="3"/>
      <c r="J39" s="3" t="s">
        <v>778</v>
      </c>
      <c r="K39" s="3"/>
      <c r="L39" s="3" t="s">
        <v>117</v>
      </c>
      <c r="M39" s="3" t="s">
        <v>922</v>
      </c>
      <c r="N39" s="3"/>
      <c r="O39" s="3" t="s">
        <v>923</v>
      </c>
    </row>
    <row r="40" spans="1:15" ht="75">
      <c r="A40" s="3" t="s">
        <v>60</v>
      </c>
      <c r="B40" s="3" t="s">
        <v>924</v>
      </c>
      <c r="C40" s="3" t="s">
        <v>925</v>
      </c>
      <c r="D40" s="3" t="s">
        <v>36</v>
      </c>
      <c r="E40" s="3">
        <v>242005888</v>
      </c>
      <c r="F40" s="3" t="s">
        <v>888</v>
      </c>
      <c r="G40" s="3" t="s">
        <v>926</v>
      </c>
      <c r="H40" s="3" t="s">
        <v>778</v>
      </c>
      <c r="I40" s="3"/>
      <c r="J40" s="3" t="s">
        <v>63</v>
      </c>
      <c r="K40" s="3"/>
      <c r="L40" s="3" t="s">
        <v>63</v>
      </c>
      <c r="M40" s="3"/>
      <c r="N40" s="3"/>
      <c r="O40" s="3" t="s">
        <v>927</v>
      </c>
    </row>
    <row r="41" spans="1:15" ht="180">
      <c r="A41" s="3" t="s">
        <v>65</v>
      </c>
      <c r="B41" s="3" t="s">
        <v>782</v>
      </c>
      <c r="C41" s="3" t="s">
        <v>928</v>
      </c>
      <c r="D41" s="3" t="s">
        <v>25</v>
      </c>
      <c r="E41" s="3">
        <v>245444764</v>
      </c>
      <c r="F41" s="3" t="s">
        <v>929</v>
      </c>
      <c r="G41" s="3" t="s">
        <v>930</v>
      </c>
      <c r="H41" s="3" t="s">
        <v>778</v>
      </c>
      <c r="I41" s="3"/>
      <c r="J41" s="3" t="s">
        <v>63</v>
      </c>
      <c r="K41" s="3"/>
      <c r="L41" s="3" t="s">
        <v>63</v>
      </c>
      <c r="M41" s="3"/>
      <c r="N41" s="3"/>
      <c r="O41" s="3" t="s">
        <v>931</v>
      </c>
    </row>
    <row r="42" spans="1:15" ht="315">
      <c r="A42" s="3" t="s">
        <v>65</v>
      </c>
      <c r="B42" s="3" t="s">
        <v>932</v>
      </c>
      <c r="C42" s="3" t="s">
        <v>933</v>
      </c>
      <c r="D42" s="3" t="s">
        <v>14</v>
      </c>
      <c r="E42" s="3">
        <v>406092570</v>
      </c>
      <c r="F42" s="3" t="s">
        <v>934</v>
      </c>
      <c r="G42" s="3" t="s">
        <v>935</v>
      </c>
      <c r="H42" s="3" t="s">
        <v>778</v>
      </c>
      <c r="I42" s="3"/>
      <c r="J42" s="3" t="s">
        <v>63</v>
      </c>
      <c r="K42" s="3"/>
      <c r="L42" s="3" t="s">
        <v>63</v>
      </c>
      <c r="M42" s="3"/>
      <c r="N42" s="3"/>
      <c r="O42" s="3" t="s">
        <v>936</v>
      </c>
    </row>
    <row r="43" spans="1:15" ht="135">
      <c r="A43" s="3" t="s">
        <v>65</v>
      </c>
      <c r="B43" s="3" t="s">
        <v>937</v>
      </c>
      <c r="C43" s="3" t="s">
        <v>815</v>
      </c>
      <c r="D43" s="3" t="s">
        <v>892</v>
      </c>
      <c r="E43" s="3">
        <v>205179849</v>
      </c>
      <c r="F43" s="3" t="s">
        <v>938</v>
      </c>
      <c r="G43" s="3" t="s">
        <v>939</v>
      </c>
      <c r="H43" s="3" t="s">
        <v>778</v>
      </c>
      <c r="I43" s="3"/>
      <c r="J43" s="3" t="s">
        <v>63</v>
      </c>
      <c r="K43" s="3"/>
      <c r="L43" s="3" t="s">
        <v>63</v>
      </c>
      <c r="M43" s="3"/>
      <c r="N43" s="3"/>
      <c r="O43" s="3" t="s">
        <v>940</v>
      </c>
    </row>
    <row r="44" spans="1:15" ht="180">
      <c r="A44" s="3" t="s">
        <v>60</v>
      </c>
      <c r="B44" s="3" t="s">
        <v>937</v>
      </c>
      <c r="C44" s="3" t="s">
        <v>925</v>
      </c>
      <c r="D44" s="3" t="s">
        <v>36</v>
      </c>
      <c r="E44" s="3">
        <v>242005888</v>
      </c>
      <c r="F44" s="3" t="s">
        <v>888</v>
      </c>
      <c r="G44" s="3" t="s">
        <v>941</v>
      </c>
      <c r="H44" s="3" t="s">
        <v>778</v>
      </c>
      <c r="I44" s="3"/>
      <c r="J44" s="3" t="s">
        <v>63</v>
      </c>
      <c r="K44" s="3"/>
      <c r="L44" s="3" t="s">
        <v>778</v>
      </c>
      <c r="M44" s="3"/>
      <c r="N44" s="3"/>
      <c r="O44" s="3" t="s">
        <v>942</v>
      </c>
    </row>
    <row r="45" spans="1:15" ht="165">
      <c r="A45" s="3" t="s">
        <v>244</v>
      </c>
      <c r="B45" s="3" t="s">
        <v>943</v>
      </c>
      <c r="C45" s="3" t="s">
        <v>944</v>
      </c>
      <c r="D45" s="3" t="s">
        <v>39</v>
      </c>
      <c r="E45" s="3">
        <v>216433919</v>
      </c>
      <c r="F45" s="3" t="s">
        <v>945</v>
      </c>
      <c r="G45" s="3" t="s">
        <v>946</v>
      </c>
      <c r="H45" s="3" t="s">
        <v>778</v>
      </c>
      <c r="I45" s="3"/>
      <c r="J45" s="3" t="s">
        <v>63</v>
      </c>
      <c r="K45" s="3" t="s">
        <v>947</v>
      </c>
      <c r="L45" s="3" t="s">
        <v>63</v>
      </c>
      <c r="M45" s="3"/>
      <c r="N45" s="3"/>
      <c r="O45" s="3" t="s">
        <v>948</v>
      </c>
    </row>
    <row r="46" spans="1:15" ht="180">
      <c r="A46" s="3" t="s">
        <v>60</v>
      </c>
      <c r="B46" s="3" t="s">
        <v>949</v>
      </c>
      <c r="C46" s="3" t="s">
        <v>950</v>
      </c>
      <c r="D46" s="3" t="s">
        <v>37</v>
      </c>
      <c r="E46" s="3">
        <v>404434411</v>
      </c>
      <c r="F46" s="3" t="s">
        <v>951</v>
      </c>
      <c r="G46" s="3" t="s">
        <v>952</v>
      </c>
      <c r="H46" s="3" t="s">
        <v>778</v>
      </c>
      <c r="I46" s="3"/>
      <c r="J46" s="3" t="s">
        <v>778</v>
      </c>
      <c r="K46" s="3"/>
      <c r="L46" s="3" t="s">
        <v>778</v>
      </c>
      <c r="M46" s="3"/>
      <c r="N46" s="3"/>
      <c r="O46" s="3" t="s">
        <v>953</v>
      </c>
    </row>
    <row r="47" spans="1:15" ht="30">
      <c r="A47" s="3" t="s">
        <v>358</v>
      </c>
      <c r="B47" s="3" t="s">
        <v>954</v>
      </c>
      <c r="C47" s="3" t="s">
        <v>955</v>
      </c>
      <c r="D47" s="3" t="s">
        <v>15</v>
      </c>
      <c r="E47" s="3">
        <v>443862964</v>
      </c>
      <c r="F47" s="3" t="s">
        <v>956</v>
      </c>
      <c r="G47" s="3" t="s">
        <v>957</v>
      </c>
      <c r="H47" s="3" t="s">
        <v>63</v>
      </c>
      <c r="I47" s="3"/>
      <c r="J47" s="3" t="s">
        <v>778</v>
      </c>
      <c r="K47" s="3"/>
      <c r="L47" s="3" t="s">
        <v>778</v>
      </c>
      <c r="M47" s="3"/>
      <c r="N47" s="3"/>
      <c r="O47" s="3"/>
    </row>
    <row r="48" spans="1:15" ht="105">
      <c r="A48" s="3" t="s">
        <v>358</v>
      </c>
      <c r="B48" s="3" t="s">
        <v>943</v>
      </c>
      <c r="C48" s="3" t="s">
        <v>1728</v>
      </c>
      <c r="D48" s="3" t="s">
        <v>792</v>
      </c>
      <c r="E48" s="3" t="s">
        <v>1729</v>
      </c>
      <c r="F48" s="3" t="s">
        <v>958</v>
      </c>
      <c r="G48" s="3" t="s">
        <v>958</v>
      </c>
      <c r="H48" s="3" t="s">
        <v>778</v>
      </c>
      <c r="I48" s="3"/>
      <c r="J48" s="3" t="s">
        <v>63</v>
      </c>
      <c r="K48" s="3"/>
      <c r="L48" s="3" t="s">
        <v>63</v>
      </c>
      <c r="M48" s="3"/>
      <c r="N48" s="3"/>
      <c r="O48" s="3"/>
    </row>
    <row r="49" spans="1:15" ht="120">
      <c r="A49" s="3" t="s">
        <v>65</v>
      </c>
      <c r="B49" s="3" t="s">
        <v>943</v>
      </c>
      <c r="C49" s="3" t="s">
        <v>1728</v>
      </c>
      <c r="D49" s="3" t="s">
        <v>836</v>
      </c>
      <c r="E49" s="3" t="s">
        <v>1729</v>
      </c>
      <c r="F49" s="3" t="s">
        <v>959</v>
      </c>
      <c r="G49" s="3" t="s">
        <v>960</v>
      </c>
      <c r="H49" s="3" t="s">
        <v>778</v>
      </c>
      <c r="I49" s="3"/>
      <c r="J49" s="3" t="s">
        <v>63</v>
      </c>
      <c r="K49" s="3" t="s">
        <v>961</v>
      </c>
      <c r="L49" s="3" t="s">
        <v>778</v>
      </c>
      <c r="M49" s="3"/>
      <c r="N49" s="3"/>
      <c r="O49" s="3"/>
    </row>
    <row r="50" spans="1:15" ht="75">
      <c r="A50" s="3" t="s">
        <v>65</v>
      </c>
      <c r="B50" s="3" t="s">
        <v>943</v>
      </c>
      <c r="C50" s="3" t="s">
        <v>962</v>
      </c>
      <c r="D50" s="3" t="s">
        <v>12</v>
      </c>
      <c r="E50" s="3">
        <v>202054114</v>
      </c>
      <c r="F50" s="3" t="s">
        <v>963</v>
      </c>
      <c r="G50" s="3" t="s">
        <v>964</v>
      </c>
      <c r="H50" s="3" t="s">
        <v>778</v>
      </c>
      <c r="I50" s="3"/>
      <c r="J50" s="3" t="s">
        <v>63</v>
      </c>
      <c r="K50" s="3" t="s">
        <v>965</v>
      </c>
      <c r="L50" s="3" t="s">
        <v>778</v>
      </c>
      <c r="M50" s="3"/>
      <c r="N50" s="3"/>
      <c r="O50" s="3"/>
    </row>
    <row r="51" spans="1:15" ht="45">
      <c r="A51" s="3" t="s">
        <v>202</v>
      </c>
      <c r="B51" s="3" t="s">
        <v>943</v>
      </c>
      <c r="C51" s="3" t="s">
        <v>966</v>
      </c>
      <c r="D51" s="3" t="s">
        <v>14</v>
      </c>
      <c r="E51" s="3">
        <v>436039118</v>
      </c>
      <c r="F51" s="3" t="s">
        <v>967</v>
      </c>
      <c r="G51" s="3" t="s">
        <v>968</v>
      </c>
      <c r="H51" s="3" t="s">
        <v>778</v>
      </c>
      <c r="I51" s="3"/>
      <c r="J51" s="3" t="s">
        <v>63</v>
      </c>
      <c r="K51" s="3"/>
      <c r="L51" s="3" t="s">
        <v>778</v>
      </c>
      <c r="M51" s="3"/>
      <c r="N51" s="3" t="s">
        <v>778</v>
      </c>
      <c r="O51" s="3" t="s">
        <v>969</v>
      </c>
    </row>
    <row r="52" spans="1:15" ht="210">
      <c r="A52" s="3" t="s">
        <v>347</v>
      </c>
      <c r="B52" s="3" t="s">
        <v>970</v>
      </c>
      <c r="C52" s="3" t="s">
        <v>1728</v>
      </c>
      <c r="D52" s="3" t="s">
        <v>792</v>
      </c>
      <c r="E52" s="3" t="s">
        <v>1729</v>
      </c>
      <c r="F52" s="3" t="s">
        <v>971</v>
      </c>
      <c r="G52" s="3" t="s">
        <v>972</v>
      </c>
      <c r="H52" s="3" t="s">
        <v>778</v>
      </c>
      <c r="I52" s="3"/>
      <c r="J52" s="3" t="s">
        <v>778</v>
      </c>
      <c r="K52" s="3"/>
      <c r="L52" s="3" t="s">
        <v>778</v>
      </c>
      <c r="M52" s="3"/>
      <c r="N52" s="3" t="s">
        <v>778</v>
      </c>
      <c r="O52" s="3" t="s">
        <v>973</v>
      </c>
    </row>
    <row r="53" spans="1:15" ht="195">
      <c r="A53" s="3" t="s">
        <v>347</v>
      </c>
      <c r="B53" s="3" t="s">
        <v>974</v>
      </c>
      <c r="C53" s="3" t="s">
        <v>975</v>
      </c>
      <c r="D53" s="3" t="s">
        <v>14</v>
      </c>
      <c r="E53" s="3">
        <v>445416915</v>
      </c>
      <c r="F53" s="3" t="s">
        <v>976</v>
      </c>
      <c r="G53" s="3" t="s">
        <v>977</v>
      </c>
      <c r="H53" s="3" t="s">
        <v>778</v>
      </c>
      <c r="I53" s="3"/>
      <c r="J53" s="3" t="s">
        <v>63</v>
      </c>
      <c r="K53" s="3" t="s">
        <v>978</v>
      </c>
      <c r="L53" s="3" t="s">
        <v>778</v>
      </c>
      <c r="M53" s="3"/>
      <c r="N53" s="3"/>
      <c r="O53" s="3"/>
    </row>
    <row r="54" spans="1:15" ht="150">
      <c r="A54" s="3" t="s">
        <v>65</v>
      </c>
      <c r="B54" s="3" t="s">
        <v>979</v>
      </c>
      <c r="C54" s="3" t="s">
        <v>1728</v>
      </c>
      <c r="D54" s="3" t="s">
        <v>11</v>
      </c>
      <c r="E54" s="3" t="s">
        <v>1729</v>
      </c>
      <c r="F54" s="3" t="s">
        <v>980</v>
      </c>
      <c r="G54" s="3" t="s">
        <v>981</v>
      </c>
      <c r="H54" s="3" t="s">
        <v>117</v>
      </c>
      <c r="I54" s="3" t="s">
        <v>982</v>
      </c>
      <c r="J54" s="3" t="s">
        <v>778</v>
      </c>
      <c r="K54" s="3"/>
      <c r="L54" s="3" t="s">
        <v>778</v>
      </c>
      <c r="M54" s="3"/>
      <c r="N54" s="3"/>
      <c r="O54" s="3" t="s">
        <v>983</v>
      </c>
    </row>
    <row r="55" spans="1:15" s="31" customFormat="1" ht="120">
      <c r="A55" s="8" t="s">
        <v>122</v>
      </c>
      <c r="B55" s="8" t="s">
        <v>984</v>
      </c>
      <c r="C55" s="8" t="s">
        <v>985</v>
      </c>
      <c r="D55" s="8" t="s">
        <v>907</v>
      </c>
      <c r="E55" s="8">
        <v>226145418</v>
      </c>
      <c r="F55" s="8" t="s">
        <v>986</v>
      </c>
      <c r="G55" s="8" t="s">
        <v>987</v>
      </c>
      <c r="H55" s="8" t="s">
        <v>778</v>
      </c>
      <c r="I55" s="8"/>
      <c r="J55" s="8" t="s">
        <v>63</v>
      </c>
      <c r="K55" s="8"/>
      <c r="L55" s="8" t="s">
        <v>63</v>
      </c>
      <c r="M55" s="8"/>
      <c r="N55" s="8" t="s">
        <v>778</v>
      </c>
      <c r="O55" s="8" t="s">
        <v>988</v>
      </c>
    </row>
    <row r="56" spans="1:15" ht="90">
      <c r="A56" s="3" t="s">
        <v>358</v>
      </c>
      <c r="B56" s="3" t="s">
        <v>979</v>
      </c>
      <c r="C56" s="3" t="s">
        <v>989</v>
      </c>
      <c r="D56" s="3" t="s">
        <v>772</v>
      </c>
      <c r="E56" s="3">
        <v>240895992</v>
      </c>
      <c r="F56" s="3" t="s">
        <v>990</v>
      </c>
      <c r="G56" s="3" t="s">
        <v>991</v>
      </c>
      <c r="H56" s="3" t="s">
        <v>778</v>
      </c>
      <c r="I56" s="3"/>
      <c r="J56" s="3" t="s">
        <v>63</v>
      </c>
      <c r="K56" s="3"/>
      <c r="L56" s="3" t="s">
        <v>778</v>
      </c>
      <c r="M56" s="3"/>
      <c r="N56" s="3"/>
      <c r="O56" s="3"/>
    </row>
    <row r="57" spans="1:15" ht="45">
      <c r="A57" s="3" t="s">
        <v>992</v>
      </c>
      <c r="B57" s="3" t="s">
        <v>993</v>
      </c>
      <c r="C57" s="3" t="s">
        <v>1728</v>
      </c>
      <c r="D57" s="3" t="s">
        <v>27</v>
      </c>
      <c r="E57" s="3" t="s">
        <v>1729</v>
      </c>
      <c r="F57" s="3" t="s">
        <v>994</v>
      </c>
      <c r="G57" s="3" t="s">
        <v>995</v>
      </c>
      <c r="H57" s="3" t="s">
        <v>63</v>
      </c>
      <c r="I57" s="3"/>
      <c r="J57" s="3" t="s">
        <v>63</v>
      </c>
      <c r="K57" s="3"/>
      <c r="L57" s="3" t="s">
        <v>63</v>
      </c>
      <c r="M57" s="3"/>
      <c r="N57" s="3"/>
      <c r="O57" s="3" t="s">
        <v>996</v>
      </c>
    </row>
    <row r="58" spans="1:15" s="31" customFormat="1" ht="120">
      <c r="A58" s="8" t="s">
        <v>992</v>
      </c>
      <c r="B58" s="8" t="s">
        <v>993</v>
      </c>
      <c r="C58" s="3" t="s">
        <v>1728</v>
      </c>
      <c r="D58" s="8" t="s">
        <v>27</v>
      </c>
      <c r="E58" s="3" t="s">
        <v>1729</v>
      </c>
      <c r="F58" s="8" t="s">
        <v>997</v>
      </c>
      <c r="G58" s="8" t="s">
        <v>998</v>
      </c>
      <c r="H58" s="8" t="s">
        <v>117</v>
      </c>
      <c r="I58" s="8" t="s">
        <v>999</v>
      </c>
      <c r="J58" s="8" t="s">
        <v>778</v>
      </c>
      <c r="K58" s="8"/>
      <c r="L58" s="8" t="s">
        <v>778</v>
      </c>
      <c r="M58" s="8"/>
      <c r="N58" s="8"/>
      <c r="O58" s="8" t="s">
        <v>1000</v>
      </c>
    </row>
    <row r="59" spans="1:15" ht="135">
      <c r="A59" s="3" t="s">
        <v>244</v>
      </c>
      <c r="B59" s="3" t="s">
        <v>993</v>
      </c>
      <c r="C59" s="3" t="s">
        <v>950</v>
      </c>
      <c r="D59" s="3" t="s">
        <v>36</v>
      </c>
      <c r="E59" s="3">
        <v>404434411</v>
      </c>
      <c r="F59" s="3" t="s">
        <v>951</v>
      </c>
      <c r="G59" s="3" t="s">
        <v>1001</v>
      </c>
      <c r="H59" s="3" t="s">
        <v>63</v>
      </c>
      <c r="I59" s="3"/>
      <c r="J59" s="3" t="s">
        <v>63</v>
      </c>
      <c r="K59" s="3"/>
      <c r="L59" s="3" t="s">
        <v>63</v>
      </c>
      <c r="M59" s="3"/>
      <c r="N59" s="3"/>
      <c r="O59" s="3" t="s">
        <v>1002</v>
      </c>
    </row>
    <row r="60" spans="1:15" s="31" customFormat="1" ht="180">
      <c r="A60" s="8" t="s">
        <v>119</v>
      </c>
      <c r="B60" s="8" t="s">
        <v>1003</v>
      </c>
      <c r="C60" s="3" t="s">
        <v>1728</v>
      </c>
      <c r="D60" s="8" t="s">
        <v>12</v>
      </c>
      <c r="E60" s="3" t="s">
        <v>1729</v>
      </c>
      <c r="F60" s="8" t="s">
        <v>1004</v>
      </c>
      <c r="G60" s="8" t="s">
        <v>1005</v>
      </c>
      <c r="H60" s="8" t="s">
        <v>778</v>
      </c>
      <c r="I60" s="8"/>
      <c r="J60" s="8" t="s">
        <v>63</v>
      </c>
      <c r="K60" s="8" t="s">
        <v>1006</v>
      </c>
      <c r="L60" s="8" t="s">
        <v>63</v>
      </c>
      <c r="M60" s="8"/>
      <c r="N60" s="8"/>
      <c r="O60" s="8"/>
    </row>
    <row r="61" spans="1:15" ht="45">
      <c r="A61" s="3" t="s">
        <v>358</v>
      </c>
      <c r="B61" s="3" t="s">
        <v>974</v>
      </c>
      <c r="C61" s="3" t="s">
        <v>1728</v>
      </c>
      <c r="D61" s="3" t="s">
        <v>25</v>
      </c>
      <c r="E61" s="3" t="s">
        <v>1729</v>
      </c>
      <c r="F61" s="3" t="s">
        <v>1007</v>
      </c>
      <c r="G61" s="3" t="s">
        <v>1008</v>
      </c>
      <c r="H61" s="3" t="s">
        <v>778</v>
      </c>
      <c r="I61" s="3"/>
      <c r="J61" s="3" t="s">
        <v>63</v>
      </c>
      <c r="K61" s="3"/>
      <c r="L61" s="3" t="s">
        <v>778</v>
      </c>
      <c r="M61" s="3"/>
      <c r="N61" s="3"/>
      <c r="O61" s="3"/>
    </row>
    <row r="62" spans="1:15" ht="390">
      <c r="A62" s="3" t="s">
        <v>65</v>
      </c>
      <c r="B62" s="3" t="s">
        <v>993</v>
      </c>
      <c r="C62" s="3" t="s">
        <v>1009</v>
      </c>
      <c r="D62" s="3" t="s">
        <v>792</v>
      </c>
      <c r="E62" s="3">
        <v>206204604</v>
      </c>
      <c r="F62" s="3" t="s">
        <v>1010</v>
      </c>
      <c r="G62" s="3" t="s">
        <v>1011</v>
      </c>
      <c r="H62" s="3" t="s">
        <v>778</v>
      </c>
      <c r="I62" s="3"/>
      <c r="J62" s="3" t="s">
        <v>778</v>
      </c>
      <c r="K62" s="3"/>
      <c r="L62" s="3" t="s">
        <v>778</v>
      </c>
      <c r="M62" s="3"/>
      <c r="N62" s="3"/>
      <c r="O62" s="3" t="s">
        <v>1012</v>
      </c>
    </row>
    <row r="63" spans="1:15" ht="120">
      <c r="A63" s="3" t="s">
        <v>65</v>
      </c>
      <c r="B63" s="3" t="s">
        <v>1013</v>
      </c>
      <c r="C63" s="3" t="s">
        <v>815</v>
      </c>
      <c r="D63" s="3" t="s">
        <v>892</v>
      </c>
      <c r="E63" s="3">
        <v>406286674</v>
      </c>
      <c r="F63" s="3" t="s">
        <v>938</v>
      </c>
      <c r="G63" s="3" t="s">
        <v>939</v>
      </c>
      <c r="H63" s="3" t="s">
        <v>778</v>
      </c>
      <c r="I63" s="3"/>
      <c r="J63" s="3" t="s">
        <v>63</v>
      </c>
      <c r="K63" s="3" t="s">
        <v>1014</v>
      </c>
      <c r="L63" s="3" t="s">
        <v>778</v>
      </c>
      <c r="M63" s="3"/>
      <c r="N63" s="3"/>
      <c r="O63" s="3" t="s">
        <v>1015</v>
      </c>
    </row>
    <row r="64" spans="1:15" ht="165">
      <c r="A64" s="3" t="s">
        <v>65</v>
      </c>
      <c r="B64" s="3" t="s">
        <v>993</v>
      </c>
      <c r="C64" s="3" t="s">
        <v>815</v>
      </c>
      <c r="D64" s="3" t="s">
        <v>892</v>
      </c>
      <c r="E64" s="3">
        <v>406286674</v>
      </c>
      <c r="F64" s="3" t="s">
        <v>938</v>
      </c>
      <c r="G64" s="3" t="s">
        <v>939</v>
      </c>
      <c r="H64" s="3" t="s">
        <v>778</v>
      </c>
      <c r="I64" s="3"/>
      <c r="J64" s="3" t="s">
        <v>778</v>
      </c>
      <c r="K64" s="3"/>
      <c r="L64" s="3" t="s">
        <v>778</v>
      </c>
      <c r="M64" s="3"/>
      <c r="N64" s="3" t="s">
        <v>1016</v>
      </c>
      <c r="O64" s="3" t="s">
        <v>1017</v>
      </c>
    </row>
    <row r="65" spans="1:15" ht="210">
      <c r="A65" s="3" t="s">
        <v>65</v>
      </c>
      <c r="B65" s="3" t="s">
        <v>1003</v>
      </c>
      <c r="C65" s="3" t="s">
        <v>1018</v>
      </c>
      <c r="D65" s="3" t="s">
        <v>36</v>
      </c>
      <c r="E65" s="3">
        <v>401943929</v>
      </c>
      <c r="F65" s="3" t="s">
        <v>1019</v>
      </c>
      <c r="G65" s="3" t="s">
        <v>1020</v>
      </c>
      <c r="H65" s="3" t="s">
        <v>778</v>
      </c>
      <c r="I65" s="3"/>
      <c r="J65" s="3" t="s">
        <v>778</v>
      </c>
      <c r="K65" s="3"/>
      <c r="L65" s="3" t="s">
        <v>778</v>
      </c>
      <c r="M65" s="3"/>
      <c r="N65" s="3"/>
      <c r="O65" s="3" t="s">
        <v>1021</v>
      </c>
    </row>
    <row r="66" spans="1:15" ht="75">
      <c r="A66" s="3" t="s">
        <v>65</v>
      </c>
      <c r="B66" s="3" t="s">
        <v>993</v>
      </c>
      <c r="C66" s="3" t="s">
        <v>1728</v>
      </c>
      <c r="D66" s="3" t="s">
        <v>836</v>
      </c>
      <c r="E66" s="3" t="s">
        <v>1729</v>
      </c>
      <c r="F66" s="3" t="s">
        <v>959</v>
      </c>
      <c r="G66" s="3" t="s">
        <v>960</v>
      </c>
      <c r="H66" s="3" t="s">
        <v>778</v>
      </c>
      <c r="I66" s="3"/>
      <c r="J66" s="3" t="s">
        <v>63</v>
      </c>
      <c r="K66" s="3" t="s">
        <v>1022</v>
      </c>
      <c r="L66" s="3" t="s">
        <v>778</v>
      </c>
      <c r="M66" s="3"/>
      <c r="N66" s="3"/>
      <c r="O66" s="3" t="s">
        <v>1023</v>
      </c>
    </row>
    <row r="67" spans="1:15" ht="45">
      <c r="A67" s="3" t="s">
        <v>119</v>
      </c>
      <c r="B67" s="3" t="s">
        <v>1013</v>
      </c>
      <c r="C67" s="3" t="s">
        <v>1024</v>
      </c>
      <c r="D67" s="3" t="s">
        <v>14</v>
      </c>
      <c r="E67" s="3">
        <v>436041659</v>
      </c>
      <c r="F67" s="3" t="s">
        <v>1025</v>
      </c>
      <c r="G67" s="3" t="s">
        <v>1026</v>
      </c>
      <c r="H67" s="3" t="s">
        <v>778</v>
      </c>
      <c r="I67" s="3"/>
      <c r="J67" s="3" t="s">
        <v>63</v>
      </c>
      <c r="K67" s="3"/>
      <c r="L67" s="3" t="s">
        <v>63</v>
      </c>
      <c r="M67" s="3"/>
      <c r="N67" s="3"/>
      <c r="O67" s="3"/>
    </row>
    <row r="68" spans="1:15" ht="409.5">
      <c r="A68" s="3" t="s">
        <v>60</v>
      </c>
      <c r="B68" s="3" t="s">
        <v>1003</v>
      </c>
      <c r="C68" s="3" t="s">
        <v>1027</v>
      </c>
      <c r="D68" s="3" t="s">
        <v>38</v>
      </c>
      <c r="E68" s="3">
        <v>206335223</v>
      </c>
      <c r="F68" s="3" t="s">
        <v>898</v>
      </c>
      <c r="G68" s="3" t="s">
        <v>1028</v>
      </c>
      <c r="H68" s="3" t="s">
        <v>778</v>
      </c>
      <c r="I68" s="3"/>
      <c r="J68" s="3" t="s">
        <v>63</v>
      </c>
      <c r="K68" s="3"/>
      <c r="L68" s="3" t="s">
        <v>778</v>
      </c>
      <c r="M68" s="3"/>
      <c r="N68" s="3"/>
      <c r="O68" s="3" t="s">
        <v>1029</v>
      </c>
    </row>
    <row r="69" spans="1:15" ht="285">
      <c r="A69" s="3" t="s">
        <v>60</v>
      </c>
      <c r="B69" s="3" t="s">
        <v>1003</v>
      </c>
      <c r="C69" s="3" t="s">
        <v>950</v>
      </c>
      <c r="D69" s="3" t="s">
        <v>37</v>
      </c>
      <c r="E69" s="3">
        <v>404434411</v>
      </c>
      <c r="F69" s="3" t="s">
        <v>1030</v>
      </c>
      <c r="G69" s="3" t="s">
        <v>1031</v>
      </c>
      <c r="H69" s="3" t="s">
        <v>778</v>
      </c>
      <c r="I69" s="3"/>
      <c r="J69" s="3" t="s">
        <v>63</v>
      </c>
      <c r="K69" s="3"/>
      <c r="L69" s="3" t="s">
        <v>778</v>
      </c>
      <c r="M69" s="3"/>
      <c r="N69" s="3"/>
      <c r="O69" s="3" t="s">
        <v>1032</v>
      </c>
    </row>
    <row r="70" spans="1:15" ht="60">
      <c r="A70" s="3" t="s">
        <v>60</v>
      </c>
      <c r="B70" s="3" t="s">
        <v>1033</v>
      </c>
      <c r="C70" s="3" t="s">
        <v>1728</v>
      </c>
      <c r="D70" s="3" t="s">
        <v>14</v>
      </c>
      <c r="E70" s="3" t="s">
        <v>1729</v>
      </c>
      <c r="F70" s="3" t="s">
        <v>1034</v>
      </c>
      <c r="G70" s="3" t="s">
        <v>1035</v>
      </c>
      <c r="H70" s="3" t="s">
        <v>778</v>
      </c>
      <c r="I70" s="3"/>
      <c r="J70" s="3" t="s">
        <v>63</v>
      </c>
      <c r="K70" s="3"/>
      <c r="L70" s="3" t="s">
        <v>63</v>
      </c>
      <c r="M70" s="3"/>
      <c r="N70" s="3"/>
      <c r="O70" s="3"/>
    </row>
    <row r="71" spans="1:15" ht="105">
      <c r="A71" s="3" t="s">
        <v>109</v>
      </c>
      <c r="B71" s="3" t="s">
        <v>1033</v>
      </c>
      <c r="C71" s="3" t="s">
        <v>1728</v>
      </c>
      <c r="D71" s="3" t="s">
        <v>33</v>
      </c>
      <c r="E71" s="3" t="s">
        <v>1729</v>
      </c>
      <c r="F71" s="3" t="s">
        <v>1036</v>
      </c>
      <c r="G71" s="3" t="s">
        <v>1037</v>
      </c>
      <c r="H71" s="3" t="s">
        <v>778</v>
      </c>
      <c r="I71" s="3"/>
      <c r="J71" s="3" t="s">
        <v>63</v>
      </c>
      <c r="K71" s="3"/>
      <c r="L71" s="3" t="s">
        <v>63</v>
      </c>
      <c r="M71" s="3"/>
      <c r="N71" s="3"/>
      <c r="O71" s="3" t="s">
        <v>1038</v>
      </c>
    </row>
    <row r="72" spans="1:15" ht="165">
      <c r="A72" s="3" t="s">
        <v>244</v>
      </c>
      <c r="B72" s="3" t="s">
        <v>1039</v>
      </c>
      <c r="C72" s="3" t="s">
        <v>950</v>
      </c>
      <c r="D72" s="3" t="s">
        <v>36</v>
      </c>
      <c r="E72" s="3">
        <v>404434411</v>
      </c>
      <c r="F72" s="3" t="s">
        <v>1040</v>
      </c>
      <c r="G72" s="3" t="s">
        <v>1001</v>
      </c>
      <c r="H72" s="3" t="s">
        <v>63</v>
      </c>
      <c r="I72" s="3"/>
      <c r="J72" s="3" t="s">
        <v>63</v>
      </c>
      <c r="K72" s="3"/>
      <c r="L72" s="3" t="s">
        <v>63</v>
      </c>
      <c r="M72" s="3"/>
      <c r="N72" s="3"/>
      <c r="O72" s="3" t="s">
        <v>1041</v>
      </c>
    </row>
    <row r="73" spans="1:15" ht="45">
      <c r="A73" s="3" t="s">
        <v>358</v>
      </c>
      <c r="B73" s="3" t="s">
        <v>775</v>
      </c>
      <c r="C73" s="3" t="s">
        <v>1728</v>
      </c>
      <c r="D73" s="3" t="s">
        <v>11</v>
      </c>
      <c r="E73" s="3" t="s">
        <v>1729</v>
      </c>
      <c r="F73" s="3" t="s">
        <v>1042</v>
      </c>
      <c r="G73" s="3" t="s">
        <v>1043</v>
      </c>
      <c r="H73" s="3" t="s">
        <v>778</v>
      </c>
      <c r="I73" s="3"/>
      <c r="J73" s="3" t="s">
        <v>63</v>
      </c>
      <c r="K73" s="3"/>
      <c r="L73" s="3" t="s">
        <v>778</v>
      </c>
      <c r="M73" s="3"/>
      <c r="N73" s="3"/>
      <c r="O73" s="3"/>
    </row>
    <row r="74" spans="1:15" ht="45">
      <c r="A74" s="3" t="s">
        <v>358</v>
      </c>
      <c r="B74" s="3" t="s">
        <v>775</v>
      </c>
      <c r="C74" s="3" t="s">
        <v>1728</v>
      </c>
      <c r="D74" s="3" t="s">
        <v>11</v>
      </c>
      <c r="E74" s="3" t="s">
        <v>1729</v>
      </c>
      <c r="F74" s="3" t="s">
        <v>1044</v>
      </c>
      <c r="G74" s="3" t="s">
        <v>1045</v>
      </c>
      <c r="H74" s="3" t="s">
        <v>63</v>
      </c>
      <c r="I74" s="3"/>
      <c r="J74" s="3" t="s">
        <v>63</v>
      </c>
      <c r="K74" s="3"/>
      <c r="L74" s="3" t="s">
        <v>778</v>
      </c>
      <c r="M74" s="3"/>
      <c r="N74" s="3"/>
      <c r="O74" s="3"/>
    </row>
    <row r="75" spans="1:15" ht="150">
      <c r="A75" s="3" t="s">
        <v>109</v>
      </c>
      <c r="B75" s="3" t="s">
        <v>1033</v>
      </c>
      <c r="C75" s="3" t="s">
        <v>1728</v>
      </c>
      <c r="D75" s="3" t="s">
        <v>792</v>
      </c>
      <c r="E75" s="3" t="s">
        <v>1729</v>
      </c>
      <c r="F75" s="3" t="s">
        <v>1046</v>
      </c>
      <c r="G75" s="3" t="s">
        <v>1047</v>
      </c>
      <c r="H75" s="3" t="s">
        <v>778</v>
      </c>
      <c r="I75" s="3"/>
      <c r="J75" s="3" t="s">
        <v>63</v>
      </c>
      <c r="K75" s="3"/>
      <c r="L75" s="3" t="s">
        <v>63</v>
      </c>
      <c r="M75" s="3" t="s">
        <v>1048</v>
      </c>
      <c r="N75" s="3"/>
      <c r="O75" s="3"/>
    </row>
    <row r="76" spans="1:15" ht="75">
      <c r="A76" s="3" t="s">
        <v>122</v>
      </c>
      <c r="B76" s="3" t="s">
        <v>1049</v>
      </c>
      <c r="C76" s="3" t="s">
        <v>1728</v>
      </c>
      <c r="D76" s="3" t="s">
        <v>25</v>
      </c>
      <c r="E76" s="3" t="s">
        <v>1729</v>
      </c>
      <c r="F76" s="3" t="s">
        <v>1050</v>
      </c>
      <c r="G76" s="3" t="s">
        <v>1051</v>
      </c>
      <c r="H76" s="3" t="s">
        <v>778</v>
      </c>
      <c r="I76" s="3"/>
      <c r="J76" s="3" t="s">
        <v>778</v>
      </c>
      <c r="K76" s="3"/>
      <c r="L76" s="3" t="s">
        <v>778</v>
      </c>
      <c r="M76" s="3"/>
      <c r="N76" s="3" t="s">
        <v>778</v>
      </c>
      <c r="O76" s="3" t="s">
        <v>1052</v>
      </c>
    </row>
    <row r="77" spans="1:15" ht="409.5">
      <c r="A77" s="3" t="s">
        <v>60</v>
      </c>
      <c r="B77" s="3" t="s">
        <v>1053</v>
      </c>
      <c r="C77" s="3" t="s">
        <v>1728</v>
      </c>
      <c r="D77" s="3" t="s">
        <v>792</v>
      </c>
      <c r="E77" s="3" t="s">
        <v>1729</v>
      </c>
      <c r="F77" s="3" t="s">
        <v>1054</v>
      </c>
      <c r="G77" s="3" t="s">
        <v>1055</v>
      </c>
      <c r="H77" s="3" t="s">
        <v>778</v>
      </c>
      <c r="I77" s="3"/>
      <c r="J77" s="3" t="s">
        <v>63</v>
      </c>
      <c r="K77" s="3"/>
      <c r="L77" s="3" t="s">
        <v>63</v>
      </c>
      <c r="M77" s="3"/>
      <c r="N77" s="3"/>
      <c r="O77" s="3" t="s">
        <v>1056</v>
      </c>
    </row>
    <row r="78" spans="1:15" ht="225">
      <c r="A78" s="3" t="s">
        <v>805</v>
      </c>
      <c r="B78" s="3" t="s">
        <v>1057</v>
      </c>
      <c r="C78" s="3" t="s">
        <v>569</v>
      </c>
      <c r="D78" s="3" t="s">
        <v>22</v>
      </c>
      <c r="E78" s="3">
        <v>406073902</v>
      </c>
      <c r="F78" s="3" t="s">
        <v>1058</v>
      </c>
      <c r="G78" s="3" t="s">
        <v>1059</v>
      </c>
      <c r="H78" s="3" t="s">
        <v>778</v>
      </c>
      <c r="I78" s="3"/>
      <c r="J78" s="3" t="s">
        <v>63</v>
      </c>
      <c r="K78" s="3"/>
      <c r="L78" s="3" t="s">
        <v>778</v>
      </c>
      <c r="M78" s="3"/>
      <c r="N78" s="3"/>
      <c r="O78" s="3" t="s">
        <v>1060</v>
      </c>
    </row>
    <row r="79" spans="1:15" ht="45">
      <c r="A79" s="3" t="s">
        <v>122</v>
      </c>
      <c r="B79" s="3" t="s">
        <v>1061</v>
      </c>
      <c r="C79" s="3" t="s">
        <v>1728</v>
      </c>
      <c r="D79" s="3" t="s">
        <v>38</v>
      </c>
      <c r="E79" s="3" t="s">
        <v>1729</v>
      </c>
      <c r="F79" s="3" t="s">
        <v>1062</v>
      </c>
      <c r="G79" s="3" t="s">
        <v>1063</v>
      </c>
      <c r="H79" s="3" t="s">
        <v>778</v>
      </c>
      <c r="I79" s="3"/>
      <c r="J79" s="3" t="s">
        <v>63</v>
      </c>
      <c r="K79" s="3"/>
      <c r="L79" s="3" t="s">
        <v>63</v>
      </c>
      <c r="M79" s="3"/>
      <c r="N79" s="3" t="s">
        <v>778</v>
      </c>
      <c r="O79" s="3" t="s">
        <v>778</v>
      </c>
    </row>
    <row r="80" spans="1:15" ht="60">
      <c r="A80" s="3" t="s">
        <v>1064</v>
      </c>
      <c r="B80" s="3" t="s">
        <v>1033</v>
      </c>
      <c r="C80" s="3" t="s">
        <v>1065</v>
      </c>
      <c r="D80" s="3" t="s">
        <v>27</v>
      </c>
      <c r="E80" s="3">
        <v>422934374</v>
      </c>
      <c r="F80" s="3" t="s">
        <v>1066</v>
      </c>
      <c r="G80" s="3" t="s">
        <v>1066</v>
      </c>
      <c r="H80" s="3" t="s">
        <v>778</v>
      </c>
      <c r="I80" s="3"/>
      <c r="J80" s="3" t="s">
        <v>778</v>
      </c>
      <c r="K80" s="3"/>
      <c r="L80" s="3" t="s">
        <v>778</v>
      </c>
      <c r="M80" s="3"/>
      <c r="N80" s="3"/>
      <c r="O80" s="3" t="s">
        <v>1067</v>
      </c>
    </row>
    <row r="81" spans="1:15" s="31" customFormat="1" ht="105">
      <c r="A81" s="8" t="s">
        <v>60</v>
      </c>
      <c r="B81" s="8" t="s">
        <v>1053</v>
      </c>
      <c r="C81" s="3" t="s">
        <v>1728</v>
      </c>
      <c r="D81" s="8" t="s">
        <v>38</v>
      </c>
      <c r="E81" s="3" t="s">
        <v>1729</v>
      </c>
      <c r="F81" s="8" t="s">
        <v>1068</v>
      </c>
      <c r="G81" s="8" t="s">
        <v>1069</v>
      </c>
      <c r="H81" s="8" t="s">
        <v>778</v>
      </c>
      <c r="I81" s="8"/>
      <c r="J81" s="8" t="s">
        <v>63</v>
      </c>
      <c r="K81" s="8"/>
      <c r="L81" s="8" t="s">
        <v>63</v>
      </c>
      <c r="M81" s="8"/>
      <c r="N81" s="8"/>
      <c r="O81" s="8" t="s">
        <v>1070</v>
      </c>
    </row>
    <row r="82" spans="1:15" ht="105">
      <c r="A82" s="3" t="s">
        <v>347</v>
      </c>
      <c r="B82" s="3" t="s">
        <v>1071</v>
      </c>
      <c r="C82" s="3" t="s">
        <v>1072</v>
      </c>
      <c r="D82" s="3" t="s">
        <v>38</v>
      </c>
      <c r="E82" s="3">
        <v>445533325</v>
      </c>
      <c r="F82" s="3"/>
      <c r="G82" s="3" t="s">
        <v>1073</v>
      </c>
      <c r="H82" s="3" t="s">
        <v>778</v>
      </c>
      <c r="I82" s="3"/>
      <c r="J82" s="3" t="s">
        <v>63</v>
      </c>
      <c r="K82" s="3"/>
      <c r="L82" s="3" t="s">
        <v>778</v>
      </c>
      <c r="M82" s="3"/>
      <c r="N82" s="3" t="s">
        <v>778</v>
      </c>
      <c r="O82" s="3" t="s">
        <v>1074</v>
      </c>
    </row>
    <row r="83" spans="1:15" ht="105">
      <c r="A83" s="3" t="s">
        <v>347</v>
      </c>
      <c r="B83" s="3" t="s">
        <v>1075</v>
      </c>
      <c r="C83" s="3" t="s">
        <v>1728</v>
      </c>
      <c r="D83" s="3" t="s">
        <v>14</v>
      </c>
      <c r="E83" s="3" t="s">
        <v>1729</v>
      </c>
      <c r="F83" s="3" t="s">
        <v>1076</v>
      </c>
      <c r="G83" s="3" t="s">
        <v>1077</v>
      </c>
      <c r="H83" s="3" t="s">
        <v>778</v>
      </c>
      <c r="I83" s="3"/>
      <c r="J83" s="3" t="s">
        <v>63</v>
      </c>
      <c r="K83" s="3"/>
      <c r="L83" s="3" t="s">
        <v>778</v>
      </c>
      <c r="M83" s="3"/>
      <c r="N83" s="3" t="s">
        <v>1078</v>
      </c>
      <c r="O83" s="3" t="s">
        <v>778</v>
      </c>
    </row>
    <row r="84" spans="1:15" ht="105">
      <c r="A84" s="3" t="s">
        <v>347</v>
      </c>
      <c r="B84" s="3" t="s">
        <v>1075</v>
      </c>
      <c r="C84" s="3" t="s">
        <v>1079</v>
      </c>
      <c r="D84" s="3" t="s">
        <v>38</v>
      </c>
      <c r="E84" s="3">
        <v>445394001</v>
      </c>
      <c r="F84" s="3" t="s">
        <v>1080</v>
      </c>
      <c r="G84" s="3" t="s">
        <v>1080</v>
      </c>
      <c r="H84" s="3" t="s">
        <v>778</v>
      </c>
      <c r="I84" s="3"/>
      <c r="J84" s="3" t="s">
        <v>63</v>
      </c>
      <c r="K84" s="3"/>
      <c r="L84" s="3" t="s">
        <v>63</v>
      </c>
      <c r="M84" s="3"/>
      <c r="N84" s="3" t="s">
        <v>1081</v>
      </c>
      <c r="O84" s="3" t="s">
        <v>778</v>
      </c>
    </row>
    <row r="85" spans="1:15" ht="345">
      <c r="A85" s="3" t="s">
        <v>244</v>
      </c>
      <c r="B85" s="3" t="s">
        <v>1075</v>
      </c>
      <c r="C85" s="3" t="s">
        <v>1082</v>
      </c>
      <c r="D85" s="3" t="s">
        <v>1083</v>
      </c>
      <c r="E85" s="3">
        <v>203842137</v>
      </c>
      <c r="F85" s="3" t="s">
        <v>1084</v>
      </c>
      <c r="G85" s="3" t="s">
        <v>1085</v>
      </c>
      <c r="H85" s="3" t="s">
        <v>778</v>
      </c>
      <c r="I85" s="3"/>
      <c r="J85" s="3" t="s">
        <v>63</v>
      </c>
      <c r="K85" s="3"/>
      <c r="L85" s="3" t="s">
        <v>778</v>
      </c>
      <c r="M85" s="3"/>
      <c r="N85" s="3"/>
      <c r="O85" s="3" t="s">
        <v>1086</v>
      </c>
    </row>
    <row r="86" spans="1:15" ht="150">
      <c r="A86" s="3" t="s">
        <v>347</v>
      </c>
      <c r="B86" s="3" t="s">
        <v>1087</v>
      </c>
      <c r="C86" s="3" t="s">
        <v>1088</v>
      </c>
      <c r="D86" s="3" t="s">
        <v>27</v>
      </c>
      <c r="E86" s="3">
        <v>445535010</v>
      </c>
      <c r="F86" s="3" t="s">
        <v>1089</v>
      </c>
      <c r="G86" s="3" t="s">
        <v>1090</v>
      </c>
      <c r="H86" s="3" t="s">
        <v>117</v>
      </c>
      <c r="I86" s="3" t="s">
        <v>1091</v>
      </c>
      <c r="J86" s="3" t="s">
        <v>778</v>
      </c>
      <c r="K86" s="3"/>
      <c r="L86" s="3" t="s">
        <v>778</v>
      </c>
      <c r="M86" s="3"/>
      <c r="N86" s="3" t="s">
        <v>1092</v>
      </c>
      <c r="O86" s="3" t="s">
        <v>1093</v>
      </c>
    </row>
    <row r="87" spans="1:15" s="31" customFormat="1" ht="45">
      <c r="A87" s="8" t="s">
        <v>244</v>
      </c>
      <c r="B87" s="8" t="s">
        <v>1094</v>
      </c>
      <c r="C87" s="8" t="s">
        <v>1095</v>
      </c>
      <c r="D87" s="8" t="s">
        <v>14</v>
      </c>
      <c r="E87" s="8">
        <v>416294557</v>
      </c>
      <c r="F87" s="8" t="s">
        <v>1096</v>
      </c>
      <c r="G87" s="8" t="s">
        <v>1097</v>
      </c>
      <c r="H87" s="8" t="s">
        <v>778</v>
      </c>
      <c r="I87" s="8"/>
      <c r="J87" s="8" t="s">
        <v>778</v>
      </c>
      <c r="K87" s="8"/>
      <c r="L87" s="8" t="s">
        <v>778</v>
      </c>
      <c r="M87" s="8"/>
      <c r="N87" s="8"/>
      <c r="O87" s="8"/>
    </row>
    <row r="88" spans="1:15" ht="45">
      <c r="A88" s="3" t="s">
        <v>358</v>
      </c>
      <c r="B88" s="3" t="s">
        <v>1098</v>
      </c>
      <c r="C88" s="3" t="s">
        <v>1099</v>
      </c>
      <c r="D88" s="3" t="s">
        <v>27</v>
      </c>
      <c r="E88" s="3">
        <v>218081741</v>
      </c>
      <c r="F88" s="3" t="s">
        <v>1100</v>
      </c>
      <c r="G88" s="3" t="s">
        <v>1100</v>
      </c>
      <c r="H88" s="3" t="s">
        <v>778</v>
      </c>
      <c r="I88" s="3"/>
      <c r="J88" s="3" t="s">
        <v>63</v>
      </c>
      <c r="K88" s="3"/>
      <c r="L88" s="3" t="s">
        <v>778</v>
      </c>
      <c r="M88" s="3"/>
      <c r="N88" s="3"/>
      <c r="O88" s="3"/>
    </row>
    <row r="89" spans="1:15" ht="210">
      <c r="A89" s="3" t="s">
        <v>202</v>
      </c>
      <c r="B89" s="3" t="s">
        <v>1101</v>
      </c>
      <c r="C89" s="3" t="s">
        <v>1102</v>
      </c>
      <c r="D89" s="3" t="s">
        <v>1103</v>
      </c>
      <c r="E89" s="3">
        <v>204550645</v>
      </c>
      <c r="F89" s="3" t="s">
        <v>1104</v>
      </c>
      <c r="G89" s="3" t="s">
        <v>1105</v>
      </c>
      <c r="H89" s="3" t="s">
        <v>778</v>
      </c>
      <c r="I89" s="3"/>
      <c r="J89" s="3" t="s">
        <v>117</v>
      </c>
      <c r="K89" s="3" t="s">
        <v>1106</v>
      </c>
      <c r="L89" s="3" t="s">
        <v>117</v>
      </c>
      <c r="M89" s="3" t="s">
        <v>1107</v>
      </c>
      <c r="N89" s="3"/>
      <c r="O89" s="3" t="s">
        <v>1108</v>
      </c>
    </row>
    <row r="90" spans="1:15" ht="210">
      <c r="A90" s="3" t="s">
        <v>65</v>
      </c>
      <c r="B90" s="3" t="s">
        <v>1075</v>
      </c>
      <c r="C90" s="3" t="s">
        <v>815</v>
      </c>
      <c r="D90" s="3" t="s">
        <v>892</v>
      </c>
      <c r="E90" s="3">
        <v>205179849</v>
      </c>
      <c r="F90" s="3" t="s">
        <v>938</v>
      </c>
      <c r="G90" s="3" t="s">
        <v>939</v>
      </c>
      <c r="H90" s="3" t="s">
        <v>778</v>
      </c>
      <c r="I90" s="3"/>
      <c r="J90" s="3" t="s">
        <v>63</v>
      </c>
      <c r="K90" s="3" t="s">
        <v>1109</v>
      </c>
      <c r="L90" s="3" t="s">
        <v>778</v>
      </c>
      <c r="M90" s="3"/>
      <c r="N90" s="3"/>
      <c r="O90" s="3" t="s">
        <v>1110</v>
      </c>
    </row>
    <row r="91" spans="1:15" ht="90">
      <c r="A91" s="3" t="s">
        <v>65</v>
      </c>
      <c r="B91" s="3" t="s">
        <v>775</v>
      </c>
      <c r="C91" s="3" t="s">
        <v>815</v>
      </c>
      <c r="D91" s="3" t="s">
        <v>892</v>
      </c>
      <c r="E91" s="3">
        <v>406286674</v>
      </c>
      <c r="F91" s="3" t="s">
        <v>938</v>
      </c>
      <c r="G91" s="3" t="s">
        <v>939</v>
      </c>
      <c r="H91" s="3" t="s">
        <v>778</v>
      </c>
      <c r="I91" s="3"/>
      <c r="J91" s="3" t="s">
        <v>63</v>
      </c>
      <c r="K91" s="3" t="s">
        <v>1111</v>
      </c>
      <c r="L91" s="3" t="s">
        <v>778</v>
      </c>
      <c r="M91" s="3"/>
      <c r="N91" s="3"/>
      <c r="O91" s="3" t="s">
        <v>1112</v>
      </c>
    </row>
    <row r="92" spans="1:15" ht="60">
      <c r="A92" s="3" t="s">
        <v>65</v>
      </c>
      <c r="B92" s="3" t="s">
        <v>775</v>
      </c>
      <c r="C92" s="3" t="s">
        <v>815</v>
      </c>
      <c r="D92" s="3" t="s">
        <v>892</v>
      </c>
      <c r="E92" s="3">
        <v>205179849</v>
      </c>
      <c r="F92" s="3" t="s">
        <v>938</v>
      </c>
      <c r="G92" s="3" t="s">
        <v>939</v>
      </c>
      <c r="H92" s="3" t="s">
        <v>778</v>
      </c>
      <c r="I92" s="3"/>
      <c r="J92" s="3" t="s">
        <v>778</v>
      </c>
      <c r="K92" s="3"/>
      <c r="L92" s="3" t="s">
        <v>778</v>
      </c>
      <c r="M92" s="3"/>
      <c r="N92" s="3"/>
      <c r="O92" s="3"/>
    </row>
    <row r="93" spans="1:15" ht="105">
      <c r="A93" s="3" t="s">
        <v>65</v>
      </c>
      <c r="B93" s="3" t="s">
        <v>775</v>
      </c>
      <c r="C93" s="3" t="s">
        <v>815</v>
      </c>
      <c r="D93" s="3" t="s">
        <v>892</v>
      </c>
      <c r="E93" s="3">
        <v>406286674</v>
      </c>
      <c r="F93" s="3" t="s">
        <v>938</v>
      </c>
      <c r="G93" s="3" t="s">
        <v>939</v>
      </c>
      <c r="H93" s="3" t="s">
        <v>778</v>
      </c>
      <c r="I93" s="3"/>
      <c r="J93" s="3" t="s">
        <v>63</v>
      </c>
      <c r="K93" s="3" t="s">
        <v>1113</v>
      </c>
      <c r="L93" s="3" t="s">
        <v>778</v>
      </c>
      <c r="M93" s="3"/>
      <c r="N93" s="3"/>
      <c r="O93" s="3" t="s">
        <v>1114</v>
      </c>
    </row>
    <row r="94" spans="1:15" ht="135">
      <c r="A94" s="3" t="s">
        <v>109</v>
      </c>
      <c r="B94" s="3" t="s">
        <v>775</v>
      </c>
      <c r="C94" s="3" t="s">
        <v>1115</v>
      </c>
      <c r="D94" s="3" t="s">
        <v>23</v>
      </c>
      <c r="E94" s="3">
        <v>420000288</v>
      </c>
      <c r="F94" s="3" t="s">
        <v>1116</v>
      </c>
      <c r="G94" s="3" t="s">
        <v>1117</v>
      </c>
      <c r="H94" s="3" t="s">
        <v>117</v>
      </c>
      <c r="I94" s="3" t="s">
        <v>1118</v>
      </c>
      <c r="J94" s="3" t="s">
        <v>778</v>
      </c>
      <c r="K94" s="3"/>
      <c r="L94" s="3" t="s">
        <v>778</v>
      </c>
      <c r="M94" s="3"/>
      <c r="N94" s="3"/>
      <c r="O94" s="3" t="s">
        <v>1119</v>
      </c>
    </row>
    <row r="95" spans="1:15" ht="45">
      <c r="A95" s="3" t="s">
        <v>60</v>
      </c>
      <c r="B95" s="3" t="s">
        <v>1120</v>
      </c>
      <c r="C95" s="3" t="s">
        <v>1728</v>
      </c>
      <c r="D95" s="3" t="s">
        <v>836</v>
      </c>
      <c r="E95" s="3" t="s">
        <v>1729</v>
      </c>
      <c r="F95" s="3" t="s">
        <v>1121</v>
      </c>
      <c r="G95" s="3" t="s">
        <v>1122</v>
      </c>
      <c r="H95" s="3" t="s">
        <v>63</v>
      </c>
      <c r="I95" s="3"/>
      <c r="J95" s="3" t="s">
        <v>63</v>
      </c>
      <c r="K95" s="3"/>
      <c r="L95" s="3" t="s">
        <v>63</v>
      </c>
      <c r="M95" s="3"/>
      <c r="N95" s="3"/>
      <c r="O95" s="3"/>
    </row>
    <row r="96" spans="1:15" ht="105">
      <c r="A96" s="3" t="s">
        <v>65</v>
      </c>
      <c r="B96" s="3" t="s">
        <v>1087</v>
      </c>
      <c r="C96" s="3" t="s">
        <v>861</v>
      </c>
      <c r="D96" s="3" t="s">
        <v>36</v>
      </c>
      <c r="E96" s="3">
        <v>242005888</v>
      </c>
      <c r="F96" s="3" t="s">
        <v>913</v>
      </c>
      <c r="G96" s="3" t="s">
        <v>863</v>
      </c>
      <c r="H96" s="3" t="s">
        <v>778</v>
      </c>
      <c r="I96" s="3"/>
      <c r="J96" s="3" t="s">
        <v>778</v>
      </c>
      <c r="K96" s="3"/>
      <c r="L96" s="3" t="s">
        <v>778</v>
      </c>
      <c r="M96" s="3"/>
      <c r="N96" s="3"/>
      <c r="O96" s="3" t="s">
        <v>1123</v>
      </c>
    </row>
    <row r="97" spans="1:15" ht="135">
      <c r="A97" s="3" t="s">
        <v>122</v>
      </c>
      <c r="B97" s="3" t="s">
        <v>1124</v>
      </c>
      <c r="C97" s="3" t="s">
        <v>1728</v>
      </c>
      <c r="D97" s="3" t="s">
        <v>31</v>
      </c>
      <c r="E97" s="3" t="s">
        <v>1729</v>
      </c>
      <c r="F97" s="3" t="s">
        <v>1125</v>
      </c>
      <c r="G97" s="3" t="s">
        <v>1126</v>
      </c>
      <c r="H97" s="3" t="s">
        <v>63</v>
      </c>
      <c r="I97" s="3"/>
      <c r="J97" s="3" t="s">
        <v>778</v>
      </c>
      <c r="K97" s="3"/>
      <c r="L97" s="3" t="s">
        <v>778</v>
      </c>
      <c r="M97" s="3"/>
      <c r="N97" s="3" t="s">
        <v>778</v>
      </c>
      <c r="O97" s="3" t="s">
        <v>1127</v>
      </c>
    </row>
    <row r="98" spans="1:15" ht="60">
      <c r="A98" s="3" t="s">
        <v>122</v>
      </c>
      <c r="B98" s="3" t="s">
        <v>1124</v>
      </c>
      <c r="C98" s="3" t="s">
        <v>1128</v>
      </c>
      <c r="D98" s="3" t="s">
        <v>15</v>
      </c>
      <c r="E98" s="3">
        <v>424066316</v>
      </c>
      <c r="F98" s="3" t="s">
        <v>1129</v>
      </c>
      <c r="G98" s="3" t="s">
        <v>1129</v>
      </c>
      <c r="H98" s="3" t="s">
        <v>778</v>
      </c>
      <c r="I98" s="3"/>
      <c r="J98" s="3" t="s">
        <v>778</v>
      </c>
      <c r="K98" s="3"/>
      <c r="L98" s="3" t="s">
        <v>778</v>
      </c>
      <c r="M98" s="3"/>
      <c r="N98" s="3" t="s">
        <v>778</v>
      </c>
      <c r="O98" s="3" t="s">
        <v>1130</v>
      </c>
    </row>
    <row r="99" spans="1:15" ht="105">
      <c r="A99" s="3" t="s">
        <v>122</v>
      </c>
      <c r="B99" s="3" t="s">
        <v>1124</v>
      </c>
      <c r="C99" s="3" t="s">
        <v>1131</v>
      </c>
      <c r="D99" s="3" t="s">
        <v>772</v>
      </c>
      <c r="E99" s="3">
        <v>424068573</v>
      </c>
      <c r="F99" s="3" t="s">
        <v>1132</v>
      </c>
      <c r="G99" s="3" t="s">
        <v>1133</v>
      </c>
      <c r="H99" s="3" t="s">
        <v>778</v>
      </c>
      <c r="I99" s="3"/>
      <c r="J99" s="3" t="s">
        <v>778</v>
      </c>
      <c r="K99" s="3"/>
      <c r="L99" s="3" t="s">
        <v>778</v>
      </c>
      <c r="M99" s="3"/>
      <c r="N99" s="3" t="s">
        <v>778</v>
      </c>
      <c r="O99" s="3" t="s">
        <v>1134</v>
      </c>
    </row>
    <row r="100" spans="1:15" ht="45">
      <c r="A100" s="3" t="s">
        <v>347</v>
      </c>
      <c r="B100" s="3" t="s">
        <v>1124</v>
      </c>
      <c r="C100" s="3" t="s">
        <v>1135</v>
      </c>
      <c r="D100" s="3" t="s">
        <v>30</v>
      </c>
      <c r="E100" s="3">
        <v>445514998</v>
      </c>
      <c r="F100" s="3" t="s">
        <v>1136</v>
      </c>
      <c r="G100" s="3" t="s">
        <v>1137</v>
      </c>
      <c r="H100" s="3" t="s">
        <v>778</v>
      </c>
      <c r="I100" s="3"/>
      <c r="J100" s="3" t="s">
        <v>63</v>
      </c>
      <c r="K100" s="3"/>
      <c r="L100" s="3" t="s">
        <v>778</v>
      </c>
      <c r="M100" s="3"/>
      <c r="N100" s="3" t="s">
        <v>1138</v>
      </c>
      <c r="O100" s="3" t="s">
        <v>1139</v>
      </c>
    </row>
    <row r="101" spans="1:15" ht="60">
      <c r="A101" s="3" t="s">
        <v>347</v>
      </c>
      <c r="B101" s="3" t="s">
        <v>1124</v>
      </c>
      <c r="C101" s="3" t="s">
        <v>1140</v>
      </c>
      <c r="D101" s="3" t="s">
        <v>30</v>
      </c>
      <c r="E101" s="3">
        <v>445504482</v>
      </c>
      <c r="F101" s="3" t="s">
        <v>1141</v>
      </c>
      <c r="G101" s="3" t="s">
        <v>1142</v>
      </c>
      <c r="H101" s="3" t="s">
        <v>778</v>
      </c>
      <c r="I101" s="3"/>
      <c r="J101" s="3" t="s">
        <v>63</v>
      </c>
      <c r="K101" s="3"/>
      <c r="L101" s="3" t="s">
        <v>778</v>
      </c>
      <c r="M101" s="3"/>
      <c r="N101" s="3" t="s">
        <v>1138</v>
      </c>
      <c r="O101" s="3" t="s">
        <v>1143</v>
      </c>
    </row>
    <row r="102" spans="1:15" ht="120">
      <c r="A102" s="3" t="s">
        <v>65</v>
      </c>
      <c r="B102" s="3" t="s">
        <v>1144</v>
      </c>
      <c r="C102" s="3" t="s">
        <v>815</v>
      </c>
      <c r="D102" s="3" t="s">
        <v>892</v>
      </c>
      <c r="E102" s="3">
        <v>205179849</v>
      </c>
      <c r="F102" s="3" t="s">
        <v>938</v>
      </c>
      <c r="G102" s="3" t="s">
        <v>939</v>
      </c>
      <c r="H102" s="3" t="s">
        <v>778</v>
      </c>
      <c r="I102" s="3"/>
      <c r="J102" s="3" t="s">
        <v>778</v>
      </c>
      <c r="K102" s="3"/>
      <c r="L102" s="3" t="s">
        <v>778</v>
      </c>
      <c r="M102" s="3"/>
      <c r="N102" s="3"/>
      <c r="O102" s="3" t="s">
        <v>1145</v>
      </c>
    </row>
    <row r="103" spans="1:15" ht="285">
      <c r="A103" s="3" t="s">
        <v>65</v>
      </c>
      <c r="B103" s="3" t="s">
        <v>1049</v>
      </c>
      <c r="C103" s="3" t="s">
        <v>1146</v>
      </c>
      <c r="D103" s="3" t="s">
        <v>801</v>
      </c>
      <c r="E103" s="3">
        <v>406024127</v>
      </c>
      <c r="F103" s="3" t="s">
        <v>1147</v>
      </c>
      <c r="G103" s="3" t="s">
        <v>1148</v>
      </c>
      <c r="H103" s="3" t="s">
        <v>778</v>
      </c>
      <c r="I103" s="3"/>
      <c r="J103" s="3" t="s">
        <v>117</v>
      </c>
      <c r="K103" s="3" t="s">
        <v>1149</v>
      </c>
      <c r="L103" s="3" t="s">
        <v>63</v>
      </c>
      <c r="M103" s="3"/>
      <c r="N103" s="3"/>
      <c r="O103" s="3" t="s">
        <v>1150</v>
      </c>
    </row>
    <row r="104" spans="1:15" ht="75">
      <c r="A104" s="3" t="s">
        <v>122</v>
      </c>
      <c r="B104" s="3" t="s">
        <v>1151</v>
      </c>
      <c r="C104" s="3" t="s">
        <v>1728</v>
      </c>
      <c r="D104" s="3" t="s">
        <v>25</v>
      </c>
      <c r="E104" s="3" t="s">
        <v>1729</v>
      </c>
      <c r="F104" s="3" t="s">
        <v>1152</v>
      </c>
      <c r="G104" s="3" t="s">
        <v>1153</v>
      </c>
      <c r="H104" s="3" t="s">
        <v>778</v>
      </c>
      <c r="I104" s="3"/>
      <c r="J104" s="3" t="s">
        <v>778</v>
      </c>
      <c r="K104" s="3"/>
      <c r="L104" s="3" t="s">
        <v>778</v>
      </c>
      <c r="M104" s="3"/>
      <c r="N104" s="3"/>
      <c r="O104" s="3"/>
    </row>
    <row r="105" spans="1:15" ht="75">
      <c r="A105" s="3" t="s">
        <v>65</v>
      </c>
      <c r="B105" s="3" t="s">
        <v>1151</v>
      </c>
      <c r="C105" s="3" t="s">
        <v>1154</v>
      </c>
      <c r="D105" s="3" t="s">
        <v>755</v>
      </c>
      <c r="E105" s="3">
        <v>405041798</v>
      </c>
      <c r="F105" s="3" t="s">
        <v>1155</v>
      </c>
      <c r="G105" s="3" t="s">
        <v>1156</v>
      </c>
      <c r="H105" s="3" t="s">
        <v>778</v>
      </c>
      <c r="I105" s="3"/>
      <c r="J105" s="3" t="s">
        <v>778</v>
      </c>
      <c r="K105" s="3"/>
      <c r="L105" s="3" t="s">
        <v>778</v>
      </c>
      <c r="M105" s="3"/>
      <c r="N105" s="3"/>
      <c r="O105" s="3"/>
    </row>
  </sheetData>
  <autoFilter ref="A1:O10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 კვარტალი</vt:lpstr>
      <vt:lpstr>II კვარტალი</vt:lpstr>
      <vt:lpstr>III კვარტალი</vt:lpstr>
      <vt:lpstr>IV კვარტალი</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2021-11-05T10:55:54Z</dcterms:modified>
</cp:coreProperties>
</file>