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1" i="1" l="1"/>
  <c r="J81" i="1"/>
  <c r="I81" i="1"/>
  <c r="F81" i="1"/>
  <c r="E81" i="1"/>
  <c r="H80" i="1"/>
  <c r="H81" i="1" s="1"/>
  <c r="D80" i="1"/>
  <c r="D81" i="1" s="1"/>
  <c r="L79" i="1"/>
  <c r="J79" i="1"/>
  <c r="I79" i="1"/>
  <c r="H79" i="1"/>
  <c r="F79" i="1"/>
  <c r="E79" i="1"/>
  <c r="H78" i="1"/>
  <c r="D78" i="1"/>
  <c r="D79" i="1" s="1"/>
  <c r="L77" i="1"/>
  <c r="J77" i="1"/>
  <c r="I77" i="1"/>
  <c r="F77" i="1"/>
  <c r="E77" i="1"/>
  <c r="H76" i="1"/>
  <c r="D76" i="1"/>
  <c r="H75" i="1"/>
  <c r="D75" i="1"/>
  <c r="H74" i="1"/>
  <c r="H77" i="1" s="1"/>
  <c r="D74" i="1"/>
  <c r="H73" i="1"/>
  <c r="D73" i="1"/>
  <c r="H72" i="1"/>
  <c r="D72" i="1"/>
  <c r="H71" i="1"/>
  <c r="D71" i="1"/>
  <c r="D77" i="1" s="1"/>
  <c r="L70" i="1"/>
  <c r="J70" i="1"/>
  <c r="I70" i="1"/>
  <c r="F70" i="1"/>
  <c r="E70" i="1"/>
  <c r="H69" i="1"/>
  <c r="D69" i="1"/>
  <c r="H68" i="1"/>
  <c r="D68" i="1"/>
  <c r="H67" i="1"/>
  <c r="H70" i="1" s="1"/>
  <c r="D67" i="1"/>
  <c r="D70" i="1" s="1"/>
  <c r="L66" i="1"/>
  <c r="J66" i="1"/>
  <c r="I66" i="1"/>
  <c r="F66" i="1"/>
  <c r="E66" i="1"/>
  <c r="H65" i="1"/>
  <c r="D65" i="1"/>
  <c r="H64" i="1"/>
  <c r="D64" i="1"/>
  <c r="H63" i="1"/>
  <c r="D63" i="1"/>
  <c r="H62" i="1"/>
  <c r="D62" i="1"/>
  <c r="H61" i="1"/>
  <c r="D61" i="1"/>
  <c r="H60" i="1"/>
  <c r="D60" i="1"/>
  <c r="H59" i="1"/>
  <c r="H66" i="1" s="1"/>
  <c r="D59" i="1"/>
  <c r="H58" i="1"/>
  <c r="D58" i="1"/>
  <c r="H57" i="1"/>
  <c r="D57" i="1"/>
  <c r="D66" i="1" s="1"/>
  <c r="L56" i="1"/>
  <c r="J56" i="1"/>
  <c r="I56" i="1"/>
  <c r="F56" i="1"/>
  <c r="E56" i="1"/>
  <c r="H55" i="1"/>
  <c r="D55" i="1"/>
  <c r="H54" i="1"/>
  <c r="D54" i="1"/>
  <c r="H53" i="1"/>
  <c r="D53" i="1"/>
  <c r="H52" i="1"/>
  <c r="H56" i="1" s="1"/>
  <c r="D52" i="1"/>
  <c r="D56" i="1" s="1"/>
  <c r="L51" i="1"/>
  <c r="J51" i="1"/>
  <c r="I51" i="1"/>
  <c r="F51" i="1"/>
  <c r="E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H51" i="1" s="1"/>
  <c r="D40" i="1"/>
  <c r="H39" i="1"/>
  <c r="D39" i="1"/>
  <c r="D51" i="1" s="1"/>
  <c r="L38" i="1"/>
  <c r="J38" i="1"/>
  <c r="I38" i="1"/>
  <c r="F38" i="1"/>
  <c r="E38" i="1"/>
  <c r="H37" i="1"/>
  <c r="D37" i="1"/>
  <c r="H36" i="1"/>
  <c r="D36" i="1"/>
  <c r="H35" i="1"/>
  <c r="H38" i="1" s="1"/>
  <c r="D35" i="1"/>
  <c r="H34" i="1"/>
  <c r="D34" i="1"/>
  <c r="D38" i="1" s="1"/>
  <c r="L33" i="1"/>
  <c r="J33" i="1"/>
  <c r="I33" i="1"/>
  <c r="F33" i="1"/>
  <c r="E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H33" i="1" s="1"/>
  <c r="D26" i="1"/>
  <c r="D33" i="1" s="1"/>
  <c r="L25" i="1"/>
  <c r="J25" i="1"/>
  <c r="I25" i="1"/>
  <c r="F25" i="1"/>
  <c r="F82" i="1" s="1"/>
  <c r="E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H25" i="1" s="1"/>
  <c r="D17" i="1"/>
  <c r="D25" i="1" s="1"/>
  <c r="L16" i="1"/>
  <c r="L82" i="1" s="1"/>
  <c r="J16" i="1"/>
  <c r="I16" i="1"/>
  <c r="F16" i="1"/>
  <c r="E16" i="1"/>
  <c r="H15" i="1"/>
  <c r="D15" i="1"/>
  <c r="H14" i="1"/>
  <c r="D14" i="1"/>
  <c r="H13" i="1"/>
  <c r="D13" i="1"/>
  <c r="H12" i="1"/>
  <c r="H16" i="1" s="1"/>
  <c r="D12" i="1"/>
  <c r="D16" i="1" s="1"/>
  <c r="L11" i="1"/>
  <c r="J11" i="1"/>
  <c r="J82" i="1" s="1"/>
  <c r="I11" i="1"/>
  <c r="I82" i="1" s="1"/>
  <c r="F11" i="1"/>
  <c r="E11" i="1"/>
  <c r="E82" i="1" s="1"/>
  <c r="H10" i="1"/>
  <c r="D10" i="1"/>
  <c r="H9" i="1"/>
  <c r="D9" i="1"/>
  <c r="H8" i="1"/>
  <c r="D8" i="1"/>
  <c r="H7" i="1"/>
  <c r="D7" i="1"/>
  <c r="H6" i="1"/>
  <c r="D6" i="1"/>
  <c r="H5" i="1"/>
  <c r="H11" i="1" s="1"/>
  <c r="D5" i="1"/>
  <c r="D11" i="1" s="1"/>
  <c r="D82" i="1" l="1"/>
  <c r="H82" i="1"/>
</calcChain>
</file>

<file path=xl/sharedStrings.xml><?xml version="1.0" encoding="utf-8"?>
<sst xmlns="http://schemas.openxmlformats.org/spreadsheetml/2006/main" count="91" uniqueCount="87">
  <si>
    <t>ცოფის საწინააღმდეგო ვაქცინაცია</t>
  </si>
  <si>
    <t>#</t>
  </si>
  <si>
    <t>რაიონი</t>
  </si>
  <si>
    <t>ცოფის საწინააღმდეგო ვაქცინაცია 2013 წელი</t>
  </si>
  <si>
    <t>ცოფის საწინააღმდეგო ვაქცინაცია 2014 წელი</t>
  </si>
  <si>
    <t>ცოფის საწინააღმდეგო ვაქცინაცია 2015 წელი</t>
  </si>
  <si>
    <t>სულ</t>
  </si>
  <si>
    <t>ძაღლი</t>
  </si>
  <si>
    <t>კატა</t>
  </si>
  <si>
    <t>ძაღლი/კატა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</si>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</sst>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/>
    </xf>
    <xf numFmtId="1" fontId="1" fillId="4" borderId="5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/>
    </xf>
    <xf numFmtId="1" fontId="1" fillId="4" borderId="3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center" vertical="center"/>
      <protection locked="0"/>
    </xf>
    <xf numFmtId="1" fontId="1" fillId="4" borderId="7" xfId="0" applyNumberFormat="1" applyFont="1" applyFill="1" applyBorder="1" applyAlignment="1" applyProtection="1">
      <alignment horizontal="center" vertical="center"/>
    </xf>
    <xf numFmtId="1" fontId="1" fillId="4" borderId="4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</xf>
    <xf numFmtId="1" fontId="9" fillId="5" borderId="2" xfId="0" applyNumberFormat="1" applyFont="1" applyFill="1" applyBorder="1" applyAlignment="1" applyProtection="1">
      <alignment horizontal="center" vertical="center"/>
    </xf>
    <xf numFmtId="1" fontId="9" fillId="5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1.7109375" style="1" customWidth="1"/>
    <col min="4" max="4" width="12" style="1" customWidth="1"/>
    <col min="5" max="5" width="11.5703125" style="1" customWidth="1"/>
    <col min="6" max="6" width="11.42578125" style="1" customWidth="1"/>
    <col min="7" max="7" width="1.140625" style="1" customWidth="1"/>
    <col min="8" max="8" width="11.140625" style="1" customWidth="1"/>
    <col min="9" max="9" width="10.5703125" style="1" customWidth="1"/>
    <col min="10" max="10" width="9.140625" style="1"/>
    <col min="11" max="11" width="1.28515625" style="1" customWidth="1"/>
    <col min="12" max="12" width="21.7109375" style="1" customWidth="1"/>
    <col min="13" max="16" width="9.140625" style="1"/>
    <col min="17" max="17" width="11.42578125" style="1" customWidth="1"/>
    <col min="18" max="16384" width="9.140625" style="1"/>
  </cols>
  <sheetData>
    <row r="1" spans="1:12" ht="28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66" customHeight="1" x14ac:dyDescent="0.25">
      <c r="B2" s="4" t="s">
        <v>1</v>
      </c>
      <c r="C2" s="5" t="s">
        <v>2</v>
      </c>
      <c r="D2" s="6" t="s">
        <v>3</v>
      </c>
      <c r="E2" s="6"/>
      <c r="F2" s="6"/>
      <c r="G2" s="7"/>
      <c r="H2" s="6" t="s">
        <v>4</v>
      </c>
      <c r="I2" s="6"/>
      <c r="J2" s="6"/>
      <c r="K2" s="7"/>
      <c r="L2" s="8" t="s">
        <v>5</v>
      </c>
    </row>
    <row r="3" spans="1:12" ht="36.75" customHeight="1" x14ac:dyDescent="0.25">
      <c r="B3" s="9"/>
      <c r="C3" s="10"/>
      <c r="D3" s="8" t="s">
        <v>6</v>
      </c>
      <c r="E3" s="8" t="s">
        <v>7</v>
      </c>
      <c r="F3" s="8" t="s">
        <v>8</v>
      </c>
      <c r="G3" s="7"/>
      <c r="H3" s="8" t="s">
        <v>6</v>
      </c>
      <c r="I3" s="8" t="s">
        <v>7</v>
      </c>
      <c r="J3" s="8" t="s">
        <v>8</v>
      </c>
      <c r="K3" s="7"/>
      <c r="L3" s="8" t="s">
        <v>9</v>
      </c>
    </row>
    <row r="4" spans="1:12" ht="6" customHeight="1" x14ac:dyDescent="0.25"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</row>
    <row r="5" spans="1:12" ht="23.25" customHeight="1" x14ac:dyDescent="0.25">
      <c r="B5" s="15">
        <v>1</v>
      </c>
      <c r="C5" s="16" t="s">
        <v>10</v>
      </c>
      <c r="D5" s="17">
        <f>E5+F5</f>
        <v>2021</v>
      </c>
      <c r="E5" s="17">
        <v>1186</v>
      </c>
      <c r="F5" s="17">
        <v>835</v>
      </c>
      <c r="G5" s="7"/>
      <c r="H5" s="17">
        <f>I5+J5</f>
        <v>5745</v>
      </c>
      <c r="I5" s="7">
        <v>3497</v>
      </c>
      <c r="J5" s="7">
        <v>2248</v>
      </c>
      <c r="K5" s="7"/>
      <c r="L5" s="7">
        <v>5951</v>
      </c>
    </row>
    <row r="6" spans="1:12" ht="23.25" customHeight="1" x14ac:dyDescent="0.25">
      <c r="B6" s="15">
        <v>2</v>
      </c>
      <c r="C6" s="16" t="s">
        <v>11</v>
      </c>
      <c r="D6" s="17">
        <f t="shared" ref="D6:D24" si="0">E6+F6</f>
        <v>972</v>
      </c>
      <c r="E6" s="17">
        <v>805</v>
      </c>
      <c r="F6" s="17">
        <v>167</v>
      </c>
      <c r="G6" s="7"/>
      <c r="H6" s="17">
        <f t="shared" ref="H6:H24" si="1">I6+J6</f>
        <v>2160</v>
      </c>
      <c r="I6" s="7">
        <v>1686</v>
      </c>
      <c r="J6" s="7">
        <v>474</v>
      </c>
      <c r="K6" s="7"/>
      <c r="L6" s="7">
        <v>2520</v>
      </c>
    </row>
    <row r="7" spans="1:12" ht="23.25" customHeight="1" x14ac:dyDescent="0.25">
      <c r="B7" s="15">
        <v>3</v>
      </c>
      <c r="C7" s="16" t="s">
        <v>12</v>
      </c>
      <c r="D7" s="17">
        <f t="shared" si="0"/>
        <v>739</v>
      </c>
      <c r="E7" s="17">
        <v>594</v>
      </c>
      <c r="F7" s="17">
        <v>145</v>
      </c>
      <c r="G7" s="7"/>
      <c r="H7" s="17">
        <f t="shared" si="1"/>
        <v>2256</v>
      </c>
      <c r="I7" s="7">
        <v>1554</v>
      </c>
      <c r="J7" s="7">
        <v>702</v>
      </c>
      <c r="K7" s="7"/>
      <c r="L7" s="7">
        <v>1630</v>
      </c>
    </row>
    <row r="8" spans="1:12" ht="23.25" customHeight="1" x14ac:dyDescent="0.25">
      <c r="B8" s="15">
        <v>4</v>
      </c>
      <c r="C8" s="16" t="s">
        <v>13</v>
      </c>
      <c r="D8" s="17">
        <f t="shared" si="0"/>
        <v>967</v>
      </c>
      <c r="E8" s="17">
        <v>748</v>
      </c>
      <c r="F8" s="17">
        <v>219</v>
      </c>
      <c r="G8" s="7"/>
      <c r="H8" s="17">
        <f t="shared" si="1"/>
        <v>1741</v>
      </c>
      <c r="I8" s="7">
        <v>1158</v>
      </c>
      <c r="J8" s="7">
        <v>583</v>
      </c>
      <c r="K8" s="7"/>
      <c r="L8" s="7">
        <v>1870</v>
      </c>
    </row>
    <row r="9" spans="1:12" ht="23.25" customHeight="1" x14ac:dyDescent="0.25">
      <c r="B9" s="15">
        <v>5</v>
      </c>
      <c r="C9" s="16" t="s">
        <v>14</v>
      </c>
      <c r="D9" s="17">
        <f t="shared" si="0"/>
        <v>1771</v>
      </c>
      <c r="E9" s="17">
        <v>1322</v>
      </c>
      <c r="F9" s="17">
        <v>449</v>
      </c>
      <c r="G9" s="7"/>
      <c r="H9" s="17">
        <f>I9+J9</f>
        <v>3460</v>
      </c>
      <c r="I9" s="7">
        <v>2617</v>
      </c>
      <c r="J9" s="7">
        <v>843</v>
      </c>
      <c r="K9" s="7"/>
      <c r="L9" s="7">
        <v>2860</v>
      </c>
    </row>
    <row r="10" spans="1:12" ht="23.25" customHeight="1" x14ac:dyDescent="0.25">
      <c r="B10" s="15">
        <v>6</v>
      </c>
      <c r="C10" s="16" t="s">
        <v>15</v>
      </c>
      <c r="D10" s="17">
        <f t="shared" si="0"/>
        <v>756</v>
      </c>
      <c r="E10" s="17">
        <v>532</v>
      </c>
      <c r="F10" s="17">
        <v>224</v>
      </c>
      <c r="G10" s="7"/>
      <c r="H10" s="17">
        <f t="shared" si="1"/>
        <v>1549</v>
      </c>
      <c r="I10" s="7">
        <v>1109</v>
      </c>
      <c r="J10" s="7">
        <v>440</v>
      </c>
      <c r="K10" s="7"/>
      <c r="L10" s="7">
        <v>3086</v>
      </c>
    </row>
    <row r="11" spans="1:12" ht="23.25" customHeight="1" x14ac:dyDescent="0.25">
      <c r="A11" s="1">
        <v>123</v>
      </c>
      <c r="B11" s="18"/>
      <c r="C11" s="19" t="s">
        <v>16</v>
      </c>
      <c r="D11" s="20">
        <f>SUM(D5:D10)</f>
        <v>7226</v>
      </c>
      <c r="E11" s="20">
        <f t="shared" ref="E11:J11" si="2">SUM(E5:E10)</f>
        <v>5187</v>
      </c>
      <c r="F11" s="20">
        <f t="shared" si="2"/>
        <v>2039</v>
      </c>
      <c r="G11" s="7"/>
      <c r="H11" s="21">
        <f>SUM(H5:H10)</f>
        <v>16911</v>
      </c>
      <c r="I11" s="22">
        <f t="shared" si="2"/>
        <v>11621</v>
      </c>
      <c r="J11" s="22">
        <f t="shared" si="2"/>
        <v>5290</v>
      </c>
      <c r="K11" s="7"/>
      <c r="L11" s="22">
        <f>SUM(L5:L10)</f>
        <v>17917</v>
      </c>
    </row>
    <row r="12" spans="1:12" ht="23.25" customHeight="1" x14ac:dyDescent="0.25">
      <c r="B12" s="15">
        <v>7</v>
      </c>
      <c r="C12" s="16" t="s">
        <v>17</v>
      </c>
      <c r="D12" s="17">
        <f t="shared" si="0"/>
        <v>991</v>
      </c>
      <c r="E12" s="17">
        <v>837</v>
      </c>
      <c r="F12" s="17">
        <v>154</v>
      </c>
      <c r="G12" s="7"/>
      <c r="H12" s="17">
        <f t="shared" si="1"/>
        <v>4009</v>
      </c>
      <c r="I12" s="7">
        <v>3462</v>
      </c>
      <c r="J12" s="7">
        <v>547</v>
      </c>
      <c r="K12" s="7"/>
      <c r="L12" s="7">
        <v>4130</v>
      </c>
    </row>
    <row r="13" spans="1:12" ht="23.25" customHeight="1" x14ac:dyDescent="0.25">
      <c r="B13" s="15">
        <v>8</v>
      </c>
      <c r="C13" s="16" t="s">
        <v>18</v>
      </c>
      <c r="D13" s="17">
        <f t="shared" si="0"/>
        <v>6608</v>
      </c>
      <c r="E13" s="17">
        <v>4930</v>
      </c>
      <c r="F13" s="17">
        <v>1678</v>
      </c>
      <c r="G13" s="7"/>
      <c r="H13" s="17">
        <f t="shared" si="1"/>
        <v>4920</v>
      </c>
      <c r="I13" s="7">
        <v>3737</v>
      </c>
      <c r="J13" s="7">
        <v>1183</v>
      </c>
      <c r="K13" s="7"/>
      <c r="L13" s="7">
        <v>5076</v>
      </c>
    </row>
    <row r="14" spans="1:12" ht="23.25" customHeight="1" x14ac:dyDescent="0.25">
      <c r="B14" s="15">
        <v>9</v>
      </c>
      <c r="C14" s="16" t="s">
        <v>19</v>
      </c>
      <c r="D14" s="17">
        <f t="shared" si="0"/>
        <v>2075</v>
      </c>
      <c r="E14" s="17">
        <v>1774</v>
      </c>
      <c r="F14" s="17">
        <v>301</v>
      </c>
      <c r="G14" s="7"/>
      <c r="H14" s="17">
        <f t="shared" si="1"/>
        <v>3037</v>
      </c>
      <c r="I14" s="7">
        <v>2635</v>
      </c>
      <c r="J14" s="7">
        <v>402</v>
      </c>
      <c r="K14" s="7"/>
      <c r="L14" s="7">
        <v>4082</v>
      </c>
    </row>
    <row r="15" spans="1:12" ht="23.25" customHeight="1" x14ac:dyDescent="0.25">
      <c r="B15" s="15">
        <v>10</v>
      </c>
      <c r="C15" s="16" t="s">
        <v>20</v>
      </c>
      <c r="D15" s="17">
        <f t="shared" si="0"/>
        <v>985</v>
      </c>
      <c r="E15" s="17">
        <v>819</v>
      </c>
      <c r="F15" s="17">
        <v>166</v>
      </c>
      <c r="G15" s="7"/>
      <c r="H15" s="17">
        <f t="shared" si="1"/>
        <v>2975</v>
      </c>
      <c r="I15" s="7">
        <v>2578</v>
      </c>
      <c r="J15" s="7">
        <v>397</v>
      </c>
      <c r="K15" s="7"/>
      <c r="L15" s="7">
        <v>2590</v>
      </c>
    </row>
    <row r="16" spans="1:12" ht="23.25" customHeight="1" x14ac:dyDescent="0.25">
      <c r="B16" s="18"/>
      <c r="C16" s="18" t="s">
        <v>21</v>
      </c>
      <c r="D16" s="20">
        <f>SUM(D12:D15)</f>
        <v>10659</v>
      </c>
      <c r="E16" s="20">
        <f t="shared" ref="E16:F16" si="3">SUM(E12:E15)</f>
        <v>8360</v>
      </c>
      <c r="F16" s="20">
        <f t="shared" si="3"/>
        <v>2299</v>
      </c>
      <c r="G16" s="7"/>
      <c r="H16" s="23">
        <f>SUM(H12:H15)</f>
        <v>14941</v>
      </c>
      <c r="I16" s="24">
        <f t="shared" ref="I16:J16" si="4">SUM(I12:I15)</f>
        <v>12412</v>
      </c>
      <c r="J16" s="24">
        <f t="shared" si="4"/>
        <v>2529</v>
      </c>
      <c r="L16" s="24">
        <f>SUM(L12:L15)</f>
        <v>15878</v>
      </c>
    </row>
    <row r="17" spans="2:12" ht="23.25" customHeight="1" x14ac:dyDescent="0.25">
      <c r="B17" s="25">
        <v>11</v>
      </c>
      <c r="C17" s="16" t="s">
        <v>22</v>
      </c>
      <c r="D17" s="17">
        <f t="shared" si="0"/>
        <v>1914</v>
      </c>
      <c r="E17" s="17">
        <v>1750</v>
      </c>
      <c r="F17" s="17">
        <v>164</v>
      </c>
      <c r="G17" s="7"/>
      <c r="H17" s="17">
        <f t="shared" si="1"/>
        <v>4135</v>
      </c>
      <c r="I17" s="7">
        <v>3767</v>
      </c>
      <c r="J17" s="7">
        <v>368</v>
      </c>
      <c r="K17" s="7"/>
      <c r="L17" s="7">
        <v>3758</v>
      </c>
    </row>
    <row r="18" spans="2:12" ht="23.25" customHeight="1" x14ac:dyDescent="0.25">
      <c r="B18" s="25">
        <v>12</v>
      </c>
      <c r="C18" s="16" t="s">
        <v>23</v>
      </c>
      <c r="D18" s="17">
        <f t="shared" si="0"/>
        <v>1533</v>
      </c>
      <c r="E18" s="17">
        <v>1312</v>
      </c>
      <c r="F18" s="17">
        <v>221</v>
      </c>
      <c r="G18" s="7"/>
      <c r="H18" s="17">
        <f t="shared" si="1"/>
        <v>2580</v>
      </c>
      <c r="I18" s="7">
        <v>2244</v>
      </c>
      <c r="J18" s="7">
        <v>336</v>
      </c>
      <c r="K18" s="7"/>
      <c r="L18" s="7">
        <v>3789</v>
      </c>
    </row>
    <row r="19" spans="2:12" ht="23.25" customHeight="1" x14ac:dyDescent="0.25">
      <c r="B19" s="25">
        <v>13</v>
      </c>
      <c r="C19" s="26" t="s">
        <v>24</v>
      </c>
      <c r="D19" s="17">
        <f t="shared" si="0"/>
        <v>1697</v>
      </c>
      <c r="E19" s="17">
        <v>1396</v>
      </c>
      <c r="F19" s="17">
        <v>301</v>
      </c>
      <c r="G19" s="7"/>
      <c r="H19" s="17">
        <f t="shared" si="1"/>
        <v>2798</v>
      </c>
      <c r="I19" s="7">
        <v>2354</v>
      </c>
      <c r="J19" s="7">
        <v>444</v>
      </c>
      <c r="K19" s="7"/>
      <c r="L19" s="7">
        <v>3372</v>
      </c>
    </row>
    <row r="20" spans="2:12" ht="23.25" customHeight="1" x14ac:dyDescent="0.25">
      <c r="B20" s="25">
        <v>14</v>
      </c>
      <c r="C20" s="16" t="s">
        <v>25</v>
      </c>
      <c r="D20" s="17">
        <f t="shared" si="0"/>
        <v>1606</v>
      </c>
      <c r="E20" s="17">
        <v>1273</v>
      </c>
      <c r="F20" s="17">
        <v>333</v>
      </c>
      <c r="G20" s="7"/>
      <c r="H20" s="17">
        <f t="shared" si="1"/>
        <v>3544</v>
      </c>
      <c r="I20" s="7">
        <v>2750</v>
      </c>
      <c r="J20" s="7">
        <v>794</v>
      </c>
      <c r="K20" s="7"/>
      <c r="L20" s="7">
        <v>4027</v>
      </c>
    </row>
    <row r="21" spans="2:12" ht="23.25" customHeight="1" x14ac:dyDescent="0.25">
      <c r="B21" s="25">
        <v>15</v>
      </c>
      <c r="C21" s="16" t="s">
        <v>26</v>
      </c>
      <c r="D21" s="17">
        <f t="shared" si="0"/>
        <v>1390</v>
      </c>
      <c r="E21" s="17">
        <v>1010</v>
      </c>
      <c r="F21" s="17">
        <v>380</v>
      </c>
      <c r="G21" s="7"/>
      <c r="H21" s="17">
        <f t="shared" si="1"/>
        <v>2507</v>
      </c>
      <c r="I21" s="7">
        <v>1837</v>
      </c>
      <c r="J21" s="7">
        <v>670</v>
      </c>
      <c r="K21" s="7"/>
      <c r="L21" s="7">
        <v>2653</v>
      </c>
    </row>
    <row r="22" spans="2:12" ht="23.25" customHeight="1" x14ac:dyDescent="0.25">
      <c r="B22" s="25">
        <v>16</v>
      </c>
      <c r="C22" s="16" t="s">
        <v>27</v>
      </c>
      <c r="D22" s="17">
        <f t="shared" si="0"/>
        <v>1566</v>
      </c>
      <c r="E22" s="17">
        <v>1219</v>
      </c>
      <c r="F22" s="17">
        <v>347</v>
      </c>
      <c r="G22" s="7"/>
      <c r="H22" s="17">
        <f t="shared" si="1"/>
        <v>2450</v>
      </c>
      <c r="I22" s="7">
        <v>1844</v>
      </c>
      <c r="J22" s="7">
        <v>606</v>
      </c>
      <c r="K22" s="7"/>
      <c r="L22" s="7">
        <v>2658</v>
      </c>
    </row>
    <row r="23" spans="2:12" ht="23.25" customHeight="1" x14ac:dyDescent="0.25">
      <c r="B23" s="25">
        <v>17</v>
      </c>
      <c r="C23" s="16" t="s">
        <v>28</v>
      </c>
      <c r="D23" s="17">
        <f t="shared" si="0"/>
        <v>1780</v>
      </c>
      <c r="E23" s="17">
        <v>1516</v>
      </c>
      <c r="F23" s="17">
        <v>264</v>
      </c>
      <c r="G23" s="7"/>
      <c r="H23" s="17">
        <f t="shared" si="1"/>
        <v>1967</v>
      </c>
      <c r="I23" s="7">
        <v>1722</v>
      </c>
      <c r="J23" s="7">
        <v>245</v>
      </c>
      <c r="K23" s="7"/>
      <c r="L23" s="7">
        <v>2332</v>
      </c>
    </row>
    <row r="24" spans="2:12" ht="23.25" customHeight="1" x14ac:dyDescent="0.25">
      <c r="B24" s="25">
        <v>18</v>
      </c>
      <c r="C24" s="16" t="s">
        <v>29</v>
      </c>
      <c r="D24" s="17">
        <f t="shared" si="0"/>
        <v>1388</v>
      </c>
      <c r="E24" s="17">
        <v>1164</v>
      </c>
      <c r="F24" s="17">
        <v>224</v>
      </c>
      <c r="G24" s="7"/>
      <c r="H24" s="17">
        <f t="shared" si="1"/>
        <v>4618</v>
      </c>
      <c r="I24" s="7">
        <v>3844</v>
      </c>
      <c r="J24" s="7">
        <v>774</v>
      </c>
      <c r="K24" s="7"/>
      <c r="L24" s="7">
        <v>4122</v>
      </c>
    </row>
    <row r="25" spans="2:12" ht="23.25" customHeight="1" x14ac:dyDescent="0.25">
      <c r="B25" s="18"/>
      <c r="C25" s="18" t="s">
        <v>30</v>
      </c>
      <c r="D25" s="20">
        <f>SUM(D17:D24)</f>
        <v>12874</v>
      </c>
      <c r="E25" s="20">
        <f t="shared" ref="E25:F25" si="5">SUM(E17:E24)</f>
        <v>10640</v>
      </c>
      <c r="F25" s="20">
        <f t="shared" si="5"/>
        <v>2234</v>
      </c>
      <c r="G25" s="7"/>
      <c r="H25" s="23">
        <f>SUM(H17:H24)</f>
        <v>24599</v>
      </c>
      <c r="I25" s="24">
        <f t="shared" ref="I25:J25" si="6">SUM(I17:I24)</f>
        <v>20362</v>
      </c>
      <c r="J25" s="24">
        <f t="shared" si="6"/>
        <v>4237</v>
      </c>
      <c r="L25" s="24">
        <f>SUM(L17:L24)</f>
        <v>26711</v>
      </c>
    </row>
    <row r="26" spans="2:12" ht="23.25" customHeight="1" x14ac:dyDescent="0.25">
      <c r="B26" s="25">
        <v>19</v>
      </c>
      <c r="C26" s="16" t="s">
        <v>31</v>
      </c>
      <c r="D26" s="17">
        <f t="shared" ref="D26:D32" si="7">E26+F26</f>
        <v>620</v>
      </c>
      <c r="E26" s="17">
        <v>450</v>
      </c>
      <c r="F26" s="17">
        <v>170</v>
      </c>
      <c r="G26" s="7"/>
      <c r="H26" s="17">
        <f>I26+J26</f>
        <v>507</v>
      </c>
      <c r="I26" s="7">
        <v>375</v>
      </c>
      <c r="J26" s="7">
        <v>132</v>
      </c>
      <c r="K26" s="7"/>
      <c r="L26" s="7">
        <v>1154</v>
      </c>
    </row>
    <row r="27" spans="2:12" ht="23.25" customHeight="1" x14ac:dyDescent="0.25">
      <c r="B27" s="25">
        <v>20</v>
      </c>
      <c r="C27" s="16" t="s">
        <v>32</v>
      </c>
      <c r="D27" s="17">
        <f t="shared" si="7"/>
        <v>1065</v>
      </c>
      <c r="E27" s="17">
        <v>955</v>
      </c>
      <c r="F27" s="17">
        <v>110</v>
      </c>
      <c r="G27" s="7"/>
      <c r="H27" s="17">
        <f t="shared" ref="H27:H32" si="8">I27+J27</f>
        <v>4897</v>
      </c>
      <c r="I27" s="7">
        <v>3557</v>
      </c>
      <c r="J27" s="7">
        <v>1340</v>
      </c>
      <c r="K27" s="7"/>
      <c r="L27" s="7">
        <v>3777</v>
      </c>
    </row>
    <row r="28" spans="2:12" ht="23.25" customHeight="1" x14ac:dyDescent="0.25">
      <c r="B28" s="25">
        <v>21</v>
      </c>
      <c r="C28" s="16" t="s">
        <v>33</v>
      </c>
      <c r="D28" s="17">
        <f t="shared" si="7"/>
        <v>818</v>
      </c>
      <c r="E28" s="17">
        <v>722</v>
      </c>
      <c r="F28" s="17">
        <v>96</v>
      </c>
      <c r="G28" s="7"/>
      <c r="H28" s="17">
        <f t="shared" si="8"/>
        <v>2497</v>
      </c>
      <c r="I28" s="7">
        <v>2144</v>
      </c>
      <c r="J28" s="7">
        <v>353</v>
      </c>
      <c r="K28" s="7"/>
      <c r="L28" s="7">
        <v>2134</v>
      </c>
    </row>
    <row r="29" spans="2:12" ht="23.25" customHeight="1" x14ac:dyDescent="0.25">
      <c r="B29" s="25">
        <v>22</v>
      </c>
      <c r="C29" s="16" t="s">
        <v>34</v>
      </c>
      <c r="D29" s="17">
        <f t="shared" si="7"/>
        <v>1273</v>
      </c>
      <c r="E29" s="17">
        <v>994</v>
      </c>
      <c r="F29" s="17">
        <v>279</v>
      </c>
      <c r="G29" s="7"/>
      <c r="H29" s="17">
        <f t="shared" si="8"/>
        <v>2673</v>
      </c>
      <c r="I29" s="7">
        <v>2179</v>
      </c>
      <c r="J29" s="7">
        <v>494</v>
      </c>
      <c r="K29" s="7"/>
      <c r="L29" s="7">
        <v>3033</v>
      </c>
    </row>
    <row r="30" spans="2:12" ht="23.25" customHeight="1" x14ac:dyDescent="0.25">
      <c r="B30" s="25">
        <v>23</v>
      </c>
      <c r="C30" s="16" t="s">
        <v>35</v>
      </c>
      <c r="D30" s="17">
        <f t="shared" si="7"/>
        <v>983</v>
      </c>
      <c r="E30" s="17">
        <v>863</v>
      </c>
      <c r="F30" s="17">
        <v>120</v>
      </c>
      <c r="G30" s="7"/>
      <c r="H30" s="17">
        <f t="shared" si="8"/>
        <v>3254</v>
      </c>
      <c r="I30" s="7">
        <v>3044</v>
      </c>
      <c r="J30" s="7">
        <v>210</v>
      </c>
      <c r="K30" s="7"/>
      <c r="L30" s="7">
        <v>2770</v>
      </c>
    </row>
    <row r="31" spans="2:12" ht="23.25" customHeight="1" x14ac:dyDescent="0.25">
      <c r="B31" s="25">
        <v>24</v>
      </c>
      <c r="C31" s="16" t="s">
        <v>36</v>
      </c>
      <c r="D31" s="17">
        <f t="shared" si="7"/>
        <v>993</v>
      </c>
      <c r="E31" s="17">
        <v>808</v>
      </c>
      <c r="F31" s="17">
        <v>185</v>
      </c>
      <c r="G31" s="7"/>
      <c r="H31" s="17">
        <f t="shared" si="8"/>
        <v>3715</v>
      </c>
      <c r="I31" s="7">
        <v>2927</v>
      </c>
      <c r="J31" s="7">
        <v>788</v>
      </c>
      <c r="K31" s="7"/>
      <c r="L31" s="7">
        <v>3421</v>
      </c>
    </row>
    <row r="32" spans="2:12" ht="23.25" customHeight="1" x14ac:dyDescent="0.25">
      <c r="B32" s="25">
        <v>25</v>
      </c>
      <c r="C32" s="16" t="s">
        <v>37</v>
      </c>
      <c r="D32" s="17">
        <f t="shared" si="7"/>
        <v>1188</v>
      </c>
      <c r="E32" s="17">
        <v>988</v>
      </c>
      <c r="F32" s="17">
        <v>200</v>
      </c>
      <c r="G32" s="7"/>
      <c r="H32" s="17">
        <f t="shared" si="8"/>
        <v>1917</v>
      </c>
      <c r="I32" s="7">
        <v>1609</v>
      </c>
      <c r="J32" s="7">
        <v>308</v>
      </c>
      <c r="K32" s="7"/>
      <c r="L32" s="7">
        <v>3567</v>
      </c>
    </row>
    <row r="33" spans="2:12" ht="23.25" customHeight="1" x14ac:dyDescent="0.25">
      <c r="B33" s="18"/>
      <c r="C33" s="27" t="s">
        <v>38</v>
      </c>
      <c r="D33" s="20">
        <f>SUM(D26:D32)</f>
        <v>6940</v>
      </c>
      <c r="E33" s="20">
        <f t="shared" ref="E33:F33" si="9">SUM(E26:E32)</f>
        <v>5780</v>
      </c>
      <c r="F33" s="20">
        <f t="shared" si="9"/>
        <v>1160</v>
      </c>
      <c r="G33" s="7"/>
      <c r="H33" s="23">
        <f>SUM(H26:H32)</f>
        <v>19460</v>
      </c>
      <c r="I33" s="24">
        <f t="shared" ref="I33:J33" si="10">SUM(I26:I32)</f>
        <v>15835</v>
      </c>
      <c r="J33" s="24">
        <f t="shared" si="10"/>
        <v>3625</v>
      </c>
      <c r="L33" s="24">
        <f>SUM(L26:L32)</f>
        <v>19856</v>
      </c>
    </row>
    <row r="34" spans="2:12" ht="23.25" customHeight="1" x14ac:dyDescent="0.25">
      <c r="B34" s="25">
        <v>26</v>
      </c>
      <c r="C34" s="16" t="s">
        <v>39</v>
      </c>
      <c r="D34" s="17">
        <f t="shared" ref="D34:D37" si="11">E34+F34</f>
        <v>1903</v>
      </c>
      <c r="E34" s="17">
        <v>1566</v>
      </c>
      <c r="F34" s="17">
        <v>337</v>
      </c>
      <c r="G34" s="7"/>
      <c r="H34" s="17">
        <f>I34+J34</f>
        <v>2750</v>
      </c>
      <c r="I34" s="7">
        <v>2283</v>
      </c>
      <c r="J34" s="7">
        <v>467</v>
      </c>
      <c r="K34" s="7"/>
      <c r="L34" s="7">
        <v>2349</v>
      </c>
    </row>
    <row r="35" spans="2:12" ht="23.25" customHeight="1" x14ac:dyDescent="0.25">
      <c r="B35" s="25">
        <v>27</v>
      </c>
      <c r="C35" s="16" t="s">
        <v>40</v>
      </c>
      <c r="D35" s="17">
        <f t="shared" si="11"/>
        <v>1000</v>
      </c>
      <c r="E35" s="17">
        <v>828</v>
      </c>
      <c r="F35" s="17">
        <v>172</v>
      </c>
      <c r="G35" s="7"/>
      <c r="H35" s="17">
        <f t="shared" ref="H35:H37" si="12">I35+J35</f>
        <v>1628</v>
      </c>
      <c r="I35" s="7">
        <v>1282</v>
      </c>
      <c r="J35" s="7">
        <v>346</v>
      </c>
      <c r="K35" s="7"/>
      <c r="L35" s="7">
        <v>1490</v>
      </c>
    </row>
    <row r="36" spans="2:12" ht="23.25" customHeight="1" x14ac:dyDescent="0.25">
      <c r="B36" s="25">
        <v>28</v>
      </c>
      <c r="C36" s="16" t="s">
        <v>41</v>
      </c>
      <c r="D36" s="17">
        <f t="shared" si="11"/>
        <v>496</v>
      </c>
      <c r="E36" s="17">
        <v>457</v>
      </c>
      <c r="F36" s="17">
        <v>39</v>
      </c>
      <c r="G36" s="7"/>
      <c r="H36" s="17">
        <f t="shared" si="12"/>
        <v>540</v>
      </c>
      <c r="I36" s="7">
        <v>475</v>
      </c>
      <c r="J36" s="7">
        <v>65</v>
      </c>
      <c r="K36" s="7"/>
      <c r="L36" s="7">
        <v>660</v>
      </c>
    </row>
    <row r="37" spans="2:12" ht="23.25" customHeight="1" x14ac:dyDescent="0.25">
      <c r="B37" s="25">
        <v>29</v>
      </c>
      <c r="C37" s="16" t="s">
        <v>42</v>
      </c>
      <c r="D37" s="17">
        <f t="shared" si="11"/>
        <v>1171</v>
      </c>
      <c r="E37" s="17">
        <v>942</v>
      </c>
      <c r="F37" s="17">
        <v>229</v>
      </c>
      <c r="G37" s="7"/>
      <c r="H37" s="17">
        <f t="shared" si="12"/>
        <v>1897</v>
      </c>
      <c r="I37" s="7">
        <v>1574</v>
      </c>
      <c r="J37" s="7">
        <v>323</v>
      </c>
      <c r="K37" s="7"/>
      <c r="L37" s="7">
        <v>1368</v>
      </c>
    </row>
    <row r="38" spans="2:12" ht="23.25" customHeight="1" x14ac:dyDescent="0.25">
      <c r="B38" s="18"/>
      <c r="C38" s="27" t="s">
        <v>43</v>
      </c>
      <c r="D38" s="20">
        <f>SUM(D34:D37)</f>
        <v>4570</v>
      </c>
      <c r="E38" s="20">
        <f t="shared" ref="E38:F38" si="13">SUM(E34:E37)</f>
        <v>3793</v>
      </c>
      <c r="F38" s="20">
        <f t="shared" si="13"/>
        <v>777</v>
      </c>
      <c r="G38" s="7"/>
      <c r="H38" s="23">
        <f>SUM(H34:H37)</f>
        <v>6815</v>
      </c>
      <c r="I38" s="24">
        <f t="shared" ref="I38:J38" si="14">SUM(I34:I37)</f>
        <v>5614</v>
      </c>
      <c r="J38" s="24">
        <f t="shared" si="14"/>
        <v>1201</v>
      </c>
      <c r="L38" s="24">
        <f>SUM(L34:L37)</f>
        <v>5867</v>
      </c>
    </row>
    <row r="39" spans="2:12" ht="23.25" customHeight="1" x14ac:dyDescent="0.25">
      <c r="B39" s="25">
        <v>30</v>
      </c>
      <c r="C39" s="16" t="s">
        <v>44</v>
      </c>
      <c r="D39" s="17">
        <f t="shared" ref="D39:D50" si="15">E39+F39</f>
        <v>5570</v>
      </c>
      <c r="E39" s="17">
        <v>3908</v>
      </c>
      <c r="F39" s="17">
        <v>1662</v>
      </c>
      <c r="G39" s="7"/>
      <c r="H39" s="17">
        <f>I39+J39</f>
        <v>6364</v>
      </c>
      <c r="I39" s="7">
        <v>4690</v>
      </c>
      <c r="J39" s="7">
        <v>1674</v>
      </c>
      <c r="K39" s="7"/>
      <c r="L39" s="7">
        <v>6385</v>
      </c>
    </row>
    <row r="40" spans="2:12" ht="23.25" customHeight="1" x14ac:dyDescent="0.25">
      <c r="B40" s="25">
        <v>31</v>
      </c>
      <c r="C40" s="16" t="s">
        <v>45</v>
      </c>
      <c r="D40" s="17">
        <f t="shared" si="15"/>
        <v>3990</v>
      </c>
      <c r="E40" s="17">
        <v>2937</v>
      </c>
      <c r="F40" s="17">
        <v>1053</v>
      </c>
      <c r="G40" s="7"/>
      <c r="H40" s="17">
        <f t="shared" ref="H40:H50" si="16">I40+J40</f>
        <v>3543</v>
      </c>
      <c r="I40" s="7">
        <v>2670</v>
      </c>
      <c r="J40" s="7">
        <v>873</v>
      </c>
      <c r="K40" s="7"/>
      <c r="L40" s="7">
        <v>3656</v>
      </c>
    </row>
    <row r="41" spans="2:12" ht="23.25" customHeight="1" x14ac:dyDescent="0.25">
      <c r="B41" s="25">
        <v>32</v>
      </c>
      <c r="C41" s="16" t="s">
        <v>46</v>
      </c>
      <c r="D41" s="17">
        <f t="shared" si="15"/>
        <v>1209</v>
      </c>
      <c r="E41" s="17">
        <v>1010</v>
      </c>
      <c r="F41" s="17">
        <v>199</v>
      </c>
      <c r="G41" s="7"/>
      <c r="H41" s="17">
        <f t="shared" si="16"/>
        <v>3396</v>
      </c>
      <c r="I41" s="7">
        <v>2804</v>
      </c>
      <c r="J41" s="7">
        <v>592</v>
      </c>
      <c r="K41" s="7"/>
      <c r="L41" s="7">
        <v>3339</v>
      </c>
    </row>
    <row r="42" spans="2:12" ht="23.25" customHeight="1" x14ac:dyDescent="0.25">
      <c r="B42" s="25">
        <v>33</v>
      </c>
      <c r="C42" s="16" t="s">
        <v>47</v>
      </c>
      <c r="D42" s="17">
        <f t="shared" si="15"/>
        <v>3484</v>
      </c>
      <c r="E42" s="17">
        <v>2857</v>
      </c>
      <c r="F42" s="17">
        <v>627</v>
      </c>
      <c r="G42" s="7"/>
      <c r="H42" s="17">
        <f t="shared" si="16"/>
        <v>5023</v>
      </c>
      <c r="I42" s="7">
        <v>4183</v>
      </c>
      <c r="J42" s="7">
        <v>840</v>
      </c>
      <c r="K42" s="7"/>
      <c r="L42" s="7">
        <v>6376</v>
      </c>
    </row>
    <row r="43" spans="2:12" ht="23.25" customHeight="1" x14ac:dyDescent="0.25">
      <c r="B43" s="25">
        <v>34</v>
      </c>
      <c r="C43" s="16" t="s">
        <v>48</v>
      </c>
      <c r="D43" s="17">
        <f t="shared" si="15"/>
        <v>1558</v>
      </c>
      <c r="E43" s="17">
        <v>1278</v>
      </c>
      <c r="F43" s="17">
        <v>280</v>
      </c>
      <c r="G43" s="7"/>
      <c r="H43" s="17">
        <f t="shared" si="16"/>
        <v>2669</v>
      </c>
      <c r="I43" s="7">
        <v>2069</v>
      </c>
      <c r="J43" s="7">
        <v>600</v>
      </c>
      <c r="K43" s="7"/>
      <c r="L43" s="7">
        <v>4944</v>
      </c>
    </row>
    <row r="44" spans="2:12" ht="23.25" customHeight="1" x14ac:dyDescent="0.25">
      <c r="B44" s="25">
        <v>35</v>
      </c>
      <c r="C44" s="16" t="s">
        <v>49</v>
      </c>
      <c r="D44" s="17">
        <f t="shared" si="15"/>
        <v>2563</v>
      </c>
      <c r="E44" s="17">
        <v>1599</v>
      </c>
      <c r="F44" s="17">
        <v>964</v>
      </c>
      <c r="G44" s="7"/>
      <c r="H44" s="17">
        <f t="shared" si="16"/>
        <v>2292</v>
      </c>
      <c r="I44" s="7">
        <v>1490</v>
      </c>
      <c r="J44" s="7">
        <v>802</v>
      </c>
      <c r="K44" s="7"/>
      <c r="L44" s="7">
        <v>3458</v>
      </c>
    </row>
    <row r="45" spans="2:12" ht="23.25" customHeight="1" x14ac:dyDescent="0.25">
      <c r="B45" s="25">
        <v>36</v>
      </c>
      <c r="C45" s="16" t="s">
        <v>50</v>
      </c>
      <c r="D45" s="17">
        <f t="shared" si="15"/>
        <v>988</v>
      </c>
      <c r="E45" s="17">
        <v>796</v>
      </c>
      <c r="F45" s="17">
        <v>192</v>
      </c>
      <c r="G45" s="7"/>
      <c r="H45" s="17">
        <f t="shared" si="16"/>
        <v>2897</v>
      </c>
      <c r="I45" s="7">
        <v>2239</v>
      </c>
      <c r="J45" s="7">
        <v>658</v>
      </c>
      <c r="K45" s="7"/>
      <c r="L45" s="7">
        <v>3360</v>
      </c>
    </row>
    <row r="46" spans="2:12" ht="23.25" customHeight="1" x14ac:dyDescent="0.25">
      <c r="B46" s="25">
        <v>37</v>
      </c>
      <c r="C46" s="16" t="s">
        <v>51</v>
      </c>
      <c r="D46" s="17">
        <f t="shared" si="15"/>
        <v>1729</v>
      </c>
      <c r="E46" s="17">
        <v>1310</v>
      </c>
      <c r="F46" s="17">
        <v>419</v>
      </c>
      <c r="G46" s="7"/>
      <c r="H46" s="17">
        <f t="shared" si="16"/>
        <v>4489</v>
      </c>
      <c r="I46" s="7">
        <v>3169</v>
      </c>
      <c r="J46" s="7">
        <v>1320</v>
      </c>
      <c r="K46" s="7"/>
      <c r="L46" s="7">
        <v>5860</v>
      </c>
    </row>
    <row r="47" spans="2:12" ht="23.25" customHeight="1" x14ac:dyDescent="0.25">
      <c r="B47" s="25">
        <v>38</v>
      </c>
      <c r="C47" s="16" t="s">
        <v>52</v>
      </c>
      <c r="D47" s="17">
        <f t="shared" si="15"/>
        <v>3259</v>
      </c>
      <c r="E47" s="17">
        <v>2580</v>
      </c>
      <c r="F47" s="17">
        <v>679</v>
      </c>
      <c r="G47" s="7"/>
      <c r="H47" s="17">
        <f t="shared" si="16"/>
        <v>7487</v>
      </c>
      <c r="I47" s="7">
        <v>5877</v>
      </c>
      <c r="J47" s="7">
        <v>1610</v>
      </c>
      <c r="K47" s="7"/>
      <c r="L47" s="7">
        <v>7960</v>
      </c>
    </row>
    <row r="48" spans="2:12" ht="23.25" customHeight="1" x14ac:dyDescent="0.25">
      <c r="B48" s="25">
        <v>39</v>
      </c>
      <c r="C48" s="16" t="s">
        <v>53</v>
      </c>
      <c r="D48" s="17">
        <f t="shared" si="15"/>
        <v>2359</v>
      </c>
      <c r="E48" s="17">
        <v>1789</v>
      </c>
      <c r="F48" s="17">
        <v>570</v>
      </c>
      <c r="G48" s="7"/>
      <c r="H48" s="17">
        <f t="shared" si="16"/>
        <v>7595</v>
      </c>
      <c r="I48" s="7">
        <v>6198</v>
      </c>
      <c r="J48" s="7">
        <v>1397</v>
      </c>
      <c r="K48" s="7"/>
      <c r="L48" s="7">
        <v>7770</v>
      </c>
    </row>
    <row r="49" spans="2:12" ht="23.25" customHeight="1" x14ac:dyDescent="0.25">
      <c r="B49" s="25">
        <v>40</v>
      </c>
      <c r="C49" s="16" t="s">
        <v>54</v>
      </c>
      <c r="D49" s="17">
        <f t="shared" si="15"/>
        <v>4374</v>
      </c>
      <c r="E49" s="17">
        <v>2864</v>
      </c>
      <c r="F49" s="17">
        <v>1510</v>
      </c>
      <c r="G49" s="7"/>
      <c r="H49" s="17">
        <f t="shared" si="16"/>
        <v>3857</v>
      </c>
      <c r="I49" s="7">
        <v>2771</v>
      </c>
      <c r="J49" s="7">
        <v>1086</v>
      </c>
      <c r="K49" s="7"/>
      <c r="L49" s="7">
        <v>4396</v>
      </c>
    </row>
    <row r="50" spans="2:12" ht="23.25" customHeight="1" x14ac:dyDescent="0.25">
      <c r="B50" s="25">
        <v>41</v>
      </c>
      <c r="C50" s="16" t="s">
        <v>55</v>
      </c>
      <c r="D50" s="17">
        <f t="shared" si="15"/>
        <v>1220</v>
      </c>
      <c r="E50" s="17">
        <v>1029</v>
      </c>
      <c r="F50" s="17">
        <v>191</v>
      </c>
      <c r="G50" s="7"/>
      <c r="H50" s="17">
        <f t="shared" si="16"/>
        <v>2278</v>
      </c>
      <c r="I50" s="7">
        <v>2004</v>
      </c>
      <c r="J50" s="7">
        <v>274</v>
      </c>
      <c r="K50" s="7"/>
      <c r="L50" s="7">
        <v>3000</v>
      </c>
    </row>
    <row r="51" spans="2:12" ht="23.25" customHeight="1" x14ac:dyDescent="0.25">
      <c r="B51" s="18"/>
      <c r="C51" s="18" t="s">
        <v>56</v>
      </c>
      <c r="D51" s="20">
        <f>SUM(D39:D50)</f>
        <v>32303</v>
      </c>
      <c r="E51" s="20">
        <f t="shared" ref="E51:F51" si="17">SUM(E39:E50)</f>
        <v>23957</v>
      </c>
      <c r="F51" s="20">
        <f t="shared" si="17"/>
        <v>8346</v>
      </c>
      <c r="G51" s="7"/>
      <c r="H51" s="23">
        <f>SUM(H39:H50)</f>
        <v>51890</v>
      </c>
      <c r="I51" s="24">
        <f t="shared" ref="I51:J51" si="18">SUM(I39:I50)</f>
        <v>40164</v>
      </c>
      <c r="J51" s="24">
        <f t="shared" si="18"/>
        <v>11726</v>
      </c>
      <c r="L51" s="24">
        <f>SUM(L39:L50)</f>
        <v>60504</v>
      </c>
    </row>
    <row r="52" spans="2:12" ht="23.25" customHeight="1" x14ac:dyDescent="0.25">
      <c r="B52" s="25">
        <v>42</v>
      </c>
      <c r="C52" s="16" t="s">
        <v>57</v>
      </c>
      <c r="D52" s="17">
        <f t="shared" ref="D52:D55" si="19">E52+F52</f>
        <v>346</v>
      </c>
      <c r="E52" s="17">
        <v>287</v>
      </c>
      <c r="F52" s="17">
        <v>59</v>
      </c>
      <c r="G52" s="7"/>
      <c r="H52" s="17">
        <f>I52+J52</f>
        <v>2212</v>
      </c>
      <c r="I52" s="7">
        <v>1756</v>
      </c>
      <c r="J52" s="7">
        <v>456</v>
      </c>
      <c r="K52" s="7"/>
      <c r="L52" s="7">
        <v>2030</v>
      </c>
    </row>
    <row r="53" spans="2:12" ht="23.25" customHeight="1" x14ac:dyDescent="0.25">
      <c r="B53" s="25">
        <v>43</v>
      </c>
      <c r="C53" s="16" t="s">
        <v>58</v>
      </c>
      <c r="D53" s="17">
        <f t="shared" si="19"/>
        <v>220</v>
      </c>
      <c r="E53" s="17">
        <v>171</v>
      </c>
      <c r="F53" s="17">
        <v>49</v>
      </c>
      <c r="G53" s="7"/>
      <c r="H53" s="17">
        <f t="shared" ref="H53:H55" si="20">I53+J53</f>
        <v>1083</v>
      </c>
      <c r="I53" s="7">
        <v>660</v>
      </c>
      <c r="J53" s="7">
        <v>423</v>
      </c>
      <c r="K53" s="7"/>
      <c r="L53" s="7">
        <v>1171</v>
      </c>
    </row>
    <row r="54" spans="2:12" ht="23.25" customHeight="1" x14ac:dyDescent="0.25">
      <c r="B54" s="25">
        <v>44</v>
      </c>
      <c r="C54" s="16" t="s">
        <v>59</v>
      </c>
      <c r="D54" s="17">
        <f t="shared" si="19"/>
        <v>336</v>
      </c>
      <c r="E54" s="17">
        <v>231</v>
      </c>
      <c r="F54" s="17">
        <v>105</v>
      </c>
      <c r="G54" s="7"/>
      <c r="H54" s="17">
        <f t="shared" si="20"/>
        <v>1355</v>
      </c>
      <c r="I54" s="7">
        <v>1026</v>
      </c>
      <c r="J54" s="7">
        <v>329</v>
      </c>
      <c r="K54" s="7"/>
      <c r="L54" s="7">
        <v>1320</v>
      </c>
    </row>
    <row r="55" spans="2:12" ht="23.25" customHeight="1" x14ac:dyDescent="0.25">
      <c r="B55" s="25">
        <v>45</v>
      </c>
      <c r="C55" s="16" t="s">
        <v>60</v>
      </c>
      <c r="D55" s="17">
        <f t="shared" si="19"/>
        <v>290</v>
      </c>
      <c r="E55" s="17">
        <v>179</v>
      </c>
      <c r="F55" s="17">
        <v>111</v>
      </c>
      <c r="G55" s="7"/>
      <c r="H55" s="17">
        <f t="shared" si="20"/>
        <v>896</v>
      </c>
      <c r="I55" s="7">
        <v>666</v>
      </c>
      <c r="J55" s="7">
        <v>230</v>
      </c>
      <c r="K55" s="7"/>
      <c r="L55" s="7">
        <v>1610</v>
      </c>
    </row>
    <row r="56" spans="2:12" ht="23.25" customHeight="1" x14ac:dyDescent="0.25">
      <c r="B56" s="18"/>
      <c r="C56" s="18" t="s">
        <v>61</v>
      </c>
      <c r="D56" s="20">
        <f>SUM(D52:D55)</f>
        <v>1192</v>
      </c>
      <c r="E56" s="20">
        <f t="shared" ref="E56:F56" si="21">SUM(E52:E55)</f>
        <v>868</v>
      </c>
      <c r="F56" s="20">
        <f t="shared" si="21"/>
        <v>324</v>
      </c>
      <c r="G56" s="7"/>
      <c r="H56" s="23">
        <f>SUM(H52:H55)</f>
        <v>5546</v>
      </c>
      <c r="I56" s="24">
        <f t="shared" ref="I56:J56" si="22">SUM(I52:I55)</f>
        <v>4108</v>
      </c>
      <c r="J56" s="24">
        <f t="shared" si="22"/>
        <v>1438</v>
      </c>
      <c r="L56" s="24">
        <f>SUM(L52:L55)</f>
        <v>6131</v>
      </c>
    </row>
    <row r="57" spans="2:12" ht="23.25" customHeight="1" x14ac:dyDescent="0.25">
      <c r="B57" s="25">
        <v>46</v>
      </c>
      <c r="C57" s="16" t="s">
        <v>62</v>
      </c>
      <c r="D57" s="17">
        <f t="shared" ref="D57:D65" si="23">E57+F57</f>
        <v>4892</v>
      </c>
      <c r="E57" s="17">
        <v>3844</v>
      </c>
      <c r="F57" s="17">
        <v>1048</v>
      </c>
      <c r="G57" s="7"/>
      <c r="H57" s="17">
        <f>I57+J57</f>
        <v>11373</v>
      </c>
      <c r="I57" s="7">
        <v>8287</v>
      </c>
      <c r="J57" s="7">
        <v>3086</v>
      </c>
      <c r="K57" s="7"/>
      <c r="L57" s="7">
        <v>11998</v>
      </c>
    </row>
    <row r="58" spans="2:12" ht="23.25" customHeight="1" x14ac:dyDescent="0.25">
      <c r="B58" s="25">
        <v>47</v>
      </c>
      <c r="C58" s="16" t="s">
        <v>63</v>
      </c>
      <c r="D58" s="17">
        <f t="shared" si="23"/>
        <v>2445</v>
      </c>
      <c r="E58" s="17">
        <v>1456</v>
      </c>
      <c r="F58" s="17">
        <v>989</v>
      </c>
      <c r="G58" s="7"/>
      <c r="H58" s="17">
        <f t="shared" ref="H58:H65" si="24">I58+J58</f>
        <v>4312</v>
      </c>
      <c r="I58" s="7">
        <v>2545</v>
      </c>
      <c r="J58" s="7">
        <v>1767</v>
      </c>
      <c r="K58" s="7"/>
      <c r="L58" s="7">
        <v>4436</v>
      </c>
    </row>
    <row r="59" spans="2:12" ht="23.25" customHeight="1" x14ac:dyDescent="0.25">
      <c r="B59" s="25">
        <v>48</v>
      </c>
      <c r="C59" s="16" t="s">
        <v>64</v>
      </c>
      <c r="D59" s="17">
        <f t="shared" si="23"/>
        <v>3547</v>
      </c>
      <c r="E59" s="17">
        <v>2465</v>
      </c>
      <c r="F59" s="17">
        <v>1082</v>
      </c>
      <c r="G59" s="7"/>
      <c r="H59" s="17">
        <f t="shared" si="24"/>
        <v>8611</v>
      </c>
      <c r="I59" s="7">
        <v>5713</v>
      </c>
      <c r="J59" s="7">
        <v>2898</v>
      </c>
      <c r="K59" s="7"/>
      <c r="L59" s="7">
        <v>9278</v>
      </c>
    </row>
    <row r="60" spans="2:12" ht="23.25" customHeight="1" x14ac:dyDescent="0.25">
      <c r="B60" s="25">
        <v>49</v>
      </c>
      <c r="C60" s="16" t="s">
        <v>65</v>
      </c>
      <c r="D60" s="17">
        <f t="shared" si="23"/>
        <v>3993</v>
      </c>
      <c r="E60" s="17">
        <v>2524</v>
      </c>
      <c r="F60" s="17">
        <v>1469</v>
      </c>
      <c r="G60" s="7"/>
      <c r="H60" s="17">
        <f t="shared" si="24"/>
        <v>5188</v>
      </c>
      <c r="I60" s="7">
        <v>3189</v>
      </c>
      <c r="J60" s="7">
        <v>1999</v>
      </c>
      <c r="K60" s="7"/>
      <c r="L60" s="7">
        <v>4692</v>
      </c>
    </row>
    <row r="61" spans="2:12" ht="23.25" customHeight="1" x14ac:dyDescent="0.25">
      <c r="B61" s="25">
        <v>50</v>
      </c>
      <c r="C61" s="16" t="s">
        <v>66</v>
      </c>
      <c r="D61" s="17">
        <f t="shared" si="23"/>
        <v>5888</v>
      </c>
      <c r="E61" s="17">
        <v>3224</v>
      </c>
      <c r="F61" s="17">
        <v>2664</v>
      </c>
      <c r="G61" s="7"/>
      <c r="H61" s="17">
        <f t="shared" si="24"/>
        <v>8050</v>
      </c>
      <c r="I61" s="7">
        <v>3949</v>
      </c>
      <c r="J61" s="7">
        <v>4101</v>
      </c>
      <c r="K61" s="7"/>
      <c r="L61" s="7">
        <v>8380</v>
      </c>
    </row>
    <row r="62" spans="2:12" ht="23.25" customHeight="1" x14ac:dyDescent="0.25">
      <c r="B62" s="25">
        <v>51</v>
      </c>
      <c r="C62" s="16" t="s">
        <v>67</v>
      </c>
      <c r="D62" s="17">
        <f t="shared" si="23"/>
        <v>2562</v>
      </c>
      <c r="E62" s="17">
        <v>1896</v>
      </c>
      <c r="F62" s="17">
        <v>666</v>
      </c>
      <c r="G62" s="7"/>
      <c r="H62" s="17">
        <f t="shared" si="24"/>
        <v>6011</v>
      </c>
      <c r="I62" s="7">
        <v>4464</v>
      </c>
      <c r="J62" s="7">
        <v>1547</v>
      </c>
      <c r="K62" s="7"/>
      <c r="L62" s="7">
        <v>6084</v>
      </c>
    </row>
    <row r="63" spans="2:12" ht="23.25" customHeight="1" x14ac:dyDescent="0.25">
      <c r="B63" s="25">
        <v>52</v>
      </c>
      <c r="C63" s="16" t="s">
        <v>68</v>
      </c>
      <c r="D63" s="17">
        <f t="shared" si="23"/>
        <v>2120</v>
      </c>
      <c r="E63" s="17">
        <v>1322</v>
      </c>
      <c r="F63" s="17">
        <v>798</v>
      </c>
      <c r="G63" s="7"/>
      <c r="H63" s="17">
        <f t="shared" si="24"/>
        <v>4141</v>
      </c>
      <c r="I63" s="7">
        <v>2364</v>
      </c>
      <c r="J63" s="7">
        <v>1777</v>
      </c>
      <c r="K63" s="7"/>
      <c r="L63" s="7">
        <v>4324</v>
      </c>
    </row>
    <row r="64" spans="2:12" ht="23.25" customHeight="1" x14ac:dyDescent="0.25">
      <c r="B64" s="25">
        <v>53</v>
      </c>
      <c r="C64" s="16" t="s">
        <v>69</v>
      </c>
      <c r="D64" s="17">
        <f t="shared" si="23"/>
        <v>814</v>
      </c>
      <c r="E64" s="17">
        <v>554</v>
      </c>
      <c r="F64" s="17">
        <v>260</v>
      </c>
      <c r="G64" s="7"/>
      <c r="H64" s="17">
        <f t="shared" si="24"/>
        <v>1334</v>
      </c>
      <c r="I64" s="7">
        <v>777</v>
      </c>
      <c r="J64" s="7">
        <v>557</v>
      </c>
      <c r="K64" s="7"/>
      <c r="L64" s="7">
        <v>1493</v>
      </c>
    </row>
    <row r="65" spans="1:12" ht="23.25" customHeight="1" x14ac:dyDescent="0.25">
      <c r="B65" s="25">
        <v>54</v>
      </c>
      <c r="C65" s="16" t="s">
        <v>70</v>
      </c>
      <c r="D65" s="17">
        <f t="shared" si="23"/>
        <v>1411</v>
      </c>
      <c r="E65" s="17">
        <v>1028</v>
      </c>
      <c r="F65" s="17">
        <v>383</v>
      </c>
      <c r="G65" s="7"/>
      <c r="H65" s="17">
        <f t="shared" si="24"/>
        <v>1540</v>
      </c>
      <c r="I65" s="7">
        <v>1141</v>
      </c>
      <c r="J65" s="7">
        <v>399</v>
      </c>
      <c r="K65" s="7"/>
      <c r="L65" s="7">
        <v>1821</v>
      </c>
    </row>
    <row r="66" spans="1:12" ht="23.25" customHeight="1" x14ac:dyDescent="0.25">
      <c r="B66" s="18"/>
      <c r="C66" s="18" t="s">
        <v>71</v>
      </c>
      <c r="D66" s="20">
        <f>SUM(D57:D65)</f>
        <v>27672</v>
      </c>
      <c r="E66" s="20">
        <f t="shared" ref="E66:F66" si="25">SUM(E57:E65)</f>
        <v>18313</v>
      </c>
      <c r="F66" s="20">
        <f t="shared" si="25"/>
        <v>9359</v>
      </c>
      <c r="G66" s="7"/>
      <c r="H66" s="23">
        <f>SUM(H57:H65)</f>
        <v>50560</v>
      </c>
      <c r="I66" s="24">
        <f t="shared" ref="I66:J66" si="26">SUM(I57:I65)</f>
        <v>32429</v>
      </c>
      <c r="J66" s="24">
        <f t="shared" si="26"/>
        <v>18131</v>
      </c>
      <c r="L66" s="24">
        <f>SUM(L57:L65)</f>
        <v>52506</v>
      </c>
    </row>
    <row r="67" spans="1:12" ht="23.25" customHeight="1" x14ac:dyDescent="0.25">
      <c r="B67" s="25">
        <v>55</v>
      </c>
      <c r="C67" s="16" t="s">
        <v>72</v>
      </c>
      <c r="D67" s="17">
        <f t="shared" ref="D67:D69" si="27">E67+F67</f>
        <v>3350</v>
      </c>
      <c r="E67" s="17">
        <v>2462</v>
      </c>
      <c r="F67" s="17">
        <v>888</v>
      </c>
      <c r="G67" s="7"/>
      <c r="H67" s="17">
        <f>I67+J67</f>
        <v>12144</v>
      </c>
      <c r="I67" s="7">
        <v>7968</v>
      </c>
      <c r="J67" s="7">
        <v>4176</v>
      </c>
      <c r="K67" s="7"/>
      <c r="L67" s="7">
        <v>12803</v>
      </c>
    </row>
    <row r="68" spans="1:12" ht="23.25" customHeight="1" x14ac:dyDescent="0.25">
      <c r="B68" s="25">
        <v>56</v>
      </c>
      <c r="C68" s="16" t="s">
        <v>73</v>
      </c>
      <c r="D68" s="17">
        <f t="shared" si="27"/>
        <v>3099</v>
      </c>
      <c r="E68" s="17">
        <v>2000</v>
      </c>
      <c r="F68" s="17">
        <v>1099</v>
      </c>
      <c r="G68" s="7"/>
      <c r="H68" s="17">
        <f t="shared" ref="H68:H76" si="28">I68+J68</f>
        <v>10585</v>
      </c>
      <c r="I68" s="7">
        <v>6322</v>
      </c>
      <c r="J68" s="7">
        <v>4263</v>
      </c>
      <c r="K68" s="7"/>
      <c r="L68" s="7">
        <v>8527</v>
      </c>
    </row>
    <row r="69" spans="1:12" ht="23.25" customHeight="1" x14ac:dyDescent="0.25">
      <c r="B69" s="25">
        <v>57</v>
      </c>
      <c r="C69" s="16" t="s">
        <v>74</v>
      </c>
      <c r="D69" s="17">
        <f t="shared" si="27"/>
        <v>1966</v>
      </c>
      <c r="E69" s="17">
        <v>1336</v>
      </c>
      <c r="F69" s="17">
        <v>630</v>
      </c>
      <c r="G69" s="7"/>
      <c r="H69" s="17">
        <f t="shared" si="28"/>
        <v>5028</v>
      </c>
      <c r="I69" s="7">
        <v>3523</v>
      </c>
      <c r="J69" s="7">
        <v>1505</v>
      </c>
      <c r="K69" s="7"/>
      <c r="L69" s="7">
        <v>4522</v>
      </c>
    </row>
    <row r="70" spans="1:12" ht="23.25" customHeight="1" x14ac:dyDescent="0.25">
      <c r="B70" s="18"/>
      <c r="C70" s="18" t="s">
        <v>75</v>
      </c>
      <c r="D70" s="20">
        <f>SUM(D67:D69)</f>
        <v>8415</v>
      </c>
      <c r="E70" s="20">
        <f t="shared" ref="E70:F70" si="29">SUM(E67:E69)</f>
        <v>5798</v>
      </c>
      <c r="F70" s="20">
        <f t="shared" si="29"/>
        <v>2617</v>
      </c>
      <c r="G70" s="7"/>
      <c r="H70" s="23">
        <f>SUM(H67:H69)</f>
        <v>27757</v>
      </c>
      <c r="I70" s="24">
        <f t="shared" ref="I70:J70" si="30">SUM(I67:I69)</f>
        <v>17813</v>
      </c>
      <c r="J70" s="24">
        <f t="shared" si="30"/>
        <v>9944</v>
      </c>
      <c r="L70" s="24">
        <f>SUM(L67:L69)</f>
        <v>25852</v>
      </c>
    </row>
    <row r="71" spans="1:12" ht="23.25" customHeight="1" x14ac:dyDescent="0.25">
      <c r="B71" s="25">
        <v>58</v>
      </c>
      <c r="C71" s="16" t="s">
        <v>76</v>
      </c>
      <c r="D71" s="17">
        <f t="shared" ref="D71:D76" si="31">E71+F71</f>
        <v>4066</v>
      </c>
      <c r="E71" s="17">
        <v>2608</v>
      </c>
      <c r="F71" s="17">
        <v>1458</v>
      </c>
      <c r="G71" s="7"/>
      <c r="H71" s="17">
        <f t="shared" si="28"/>
        <v>2247</v>
      </c>
      <c r="I71" s="7">
        <v>1288</v>
      </c>
      <c r="J71" s="7">
        <v>959</v>
      </c>
      <c r="K71" s="7"/>
      <c r="L71" s="7">
        <v>2545</v>
      </c>
    </row>
    <row r="72" spans="1:12" ht="23.25" customHeight="1" x14ac:dyDescent="0.25">
      <c r="B72" s="25">
        <v>59</v>
      </c>
      <c r="C72" s="16" t="s">
        <v>77</v>
      </c>
      <c r="D72" s="17">
        <f t="shared" si="31"/>
        <v>2003</v>
      </c>
      <c r="E72" s="17">
        <v>1096</v>
      </c>
      <c r="F72" s="17">
        <v>907</v>
      </c>
      <c r="G72" s="7"/>
      <c r="H72" s="17">
        <f t="shared" si="28"/>
        <v>4713</v>
      </c>
      <c r="I72" s="7">
        <v>3488</v>
      </c>
      <c r="J72" s="7">
        <v>1225</v>
      </c>
      <c r="K72" s="7"/>
      <c r="L72" s="7">
        <v>4645</v>
      </c>
    </row>
    <row r="73" spans="1:12" ht="23.25" customHeight="1" x14ac:dyDescent="0.25">
      <c r="B73" s="25">
        <v>60</v>
      </c>
      <c r="C73" s="16" t="s">
        <v>78</v>
      </c>
      <c r="D73" s="17">
        <f t="shared" si="31"/>
        <v>2840</v>
      </c>
      <c r="E73" s="17">
        <v>1666</v>
      </c>
      <c r="F73" s="17">
        <v>1174</v>
      </c>
      <c r="G73" s="7"/>
      <c r="H73" s="17">
        <f t="shared" si="28"/>
        <v>2711</v>
      </c>
      <c r="I73" s="7">
        <v>1640</v>
      </c>
      <c r="J73" s="7">
        <v>1071</v>
      </c>
      <c r="K73" s="7"/>
      <c r="L73" s="7">
        <v>2511</v>
      </c>
    </row>
    <row r="74" spans="1:12" ht="23.25" customHeight="1" x14ac:dyDescent="0.25">
      <c r="B74" s="25">
        <v>61</v>
      </c>
      <c r="C74" s="16" t="s">
        <v>79</v>
      </c>
      <c r="D74" s="17">
        <f t="shared" si="31"/>
        <v>200</v>
      </c>
      <c r="E74" s="17">
        <v>108</v>
      </c>
      <c r="F74" s="17">
        <v>92</v>
      </c>
      <c r="G74" s="7"/>
      <c r="H74" s="17">
        <f t="shared" si="28"/>
        <v>1215</v>
      </c>
      <c r="I74" s="7">
        <v>689</v>
      </c>
      <c r="J74" s="7">
        <v>526</v>
      </c>
      <c r="K74" s="7"/>
      <c r="L74" s="7">
        <v>1238</v>
      </c>
    </row>
    <row r="75" spans="1:12" ht="23.25" customHeight="1" x14ac:dyDescent="0.25">
      <c r="B75" s="25">
        <v>62</v>
      </c>
      <c r="C75" s="16" t="s">
        <v>80</v>
      </c>
      <c r="D75" s="17">
        <f t="shared" si="31"/>
        <v>200</v>
      </c>
      <c r="E75" s="17">
        <v>111</v>
      </c>
      <c r="F75" s="17">
        <v>89</v>
      </c>
      <c r="G75" s="7"/>
      <c r="H75" s="17">
        <f t="shared" si="28"/>
        <v>709</v>
      </c>
      <c r="I75" s="7">
        <v>367</v>
      </c>
      <c r="J75" s="7">
        <v>342</v>
      </c>
      <c r="K75" s="7"/>
      <c r="L75" s="7">
        <v>1000</v>
      </c>
    </row>
    <row r="76" spans="1:12" ht="23.25" customHeight="1" x14ac:dyDescent="0.25">
      <c r="B76" s="25">
        <v>63</v>
      </c>
      <c r="C76" s="16" t="s">
        <v>81</v>
      </c>
      <c r="D76" s="17">
        <f t="shared" si="31"/>
        <v>200</v>
      </c>
      <c r="E76" s="17">
        <v>110</v>
      </c>
      <c r="F76" s="17">
        <v>90</v>
      </c>
      <c r="G76" s="7"/>
      <c r="H76" s="17">
        <f t="shared" si="28"/>
        <v>2954</v>
      </c>
      <c r="I76" s="7">
        <v>1355</v>
      </c>
      <c r="J76" s="7">
        <v>1599</v>
      </c>
      <c r="K76" s="7"/>
      <c r="L76" s="7">
        <v>2264</v>
      </c>
    </row>
    <row r="77" spans="1:12" ht="23.25" customHeight="1" x14ac:dyDescent="0.25">
      <c r="A77" s="28"/>
      <c r="B77" s="18"/>
      <c r="C77" s="18" t="s">
        <v>82</v>
      </c>
      <c r="D77" s="20">
        <f>SUM(D71:D76)</f>
        <v>9509</v>
      </c>
      <c r="E77" s="20">
        <f t="shared" ref="E77:J77" si="32">SUM(E71:E76)</f>
        <v>5699</v>
      </c>
      <c r="F77" s="20">
        <f t="shared" si="32"/>
        <v>3810</v>
      </c>
      <c r="G77" s="7"/>
      <c r="H77" s="23">
        <f>SUM(H71:H76)</f>
        <v>14549</v>
      </c>
      <c r="I77" s="24">
        <f t="shared" si="32"/>
        <v>8827</v>
      </c>
      <c r="J77" s="24">
        <f t="shared" si="32"/>
        <v>5722</v>
      </c>
      <c r="L77" s="24">
        <f>SUM(L71:L76)</f>
        <v>14203</v>
      </c>
    </row>
    <row r="78" spans="1:12" ht="23.25" customHeight="1" x14ac:dyDescent="0.25">
      <c r="B78" s="25">
        <v>64</v>
      </c>
      <c r="C78" s="16" t="s">
        <v>83</v>
      </c>
      <c r="D78" s="17">
        <f t="shared" ref="D78" si="33">E78+F78</f>
        <v>1866</v>
      </c>
      <c r="E78" s="17">
        <v>1287</v>
      </c>
      <c r="F78" s="17">
        <v>579</v>
      </c>
      <c r="G78" s="7"/>
      <c r="H78" s="17">
        <f>I78+J78</f>
        <v>2422</v>
      </c>
      <c r="I78" s="7">
        <v>1743</v>
      </c>
      <c r="J78" s="7">
        <v>679</v>
      </c>
      <c r="K78" s="7"/>
      <c r="L78" s="7">
        <v>1890</v>
      </c>
    </row>
    <row r="79" spans="1:12" ht="23.25" customHeight="1" x14ac:dyDescent="0.25">
      <c r="B79" s="18"/>
      <c r="C79" s="18" t="s">
        <v>83</v>
      </c>
      <c r="D79" s="20">
        <f>D78</f>
        <v>1866</v>
      </c>
      <c r="E79" s="20">
        <f t="shared" ref="E79:F79" si="34">E78</f>
        <v>1287</v>
      </c>
      <c r="F79" s="20">
        <f t="shared" si="34"/>
        <v>579</v>
      </c>
      <c r="G79" s="7"/>
      <c r="H79" s="23">
        <f>H78</f>
        <v>2422</v>
      </c>
      <c r="I79" s="24">
        <f t="shared" ref="I79:J79" si="35">I78</f>
        <v>1743</v>
      </c>
      <c r="J79" s="24">
        <f t="shared" si="35"/>
        <v>679</v>
      </c>
      <c r="L79" s="24">
        <f>L78</f>
        <v>1890</v>
      </c>
    </row>
    <row r="80" spans="1:12" ht="23.25" customHeight="1" x14ac:dyDescent="0.25">
      <c r="B80" s="16">
        <v>65</v>
      </c>
      <c r="C80" s="16" t="s">
        <v>84</v>
      </c>
      <c r="D80" s="17">
        <f t="shared" ref="D80" si="36">E80+F80</f>
        <v>976</v>
      </c>
      <c r="E80" s="17">
        <v>685</v>
      </c>
      <c r="F80" s="17">
        <v>291</v>
      </c>
      <c r="G80" s="7"/>
      <c r="H80" s="17">
        <f>I80+J80</f>
        <v>1305</v>
      </c>
      <c r="I80" s="7">
        <v>913</v>
      </c>
      <c r="J80" s="7">
        <v>392</v>
      </c>
      <c r="K80" s="7"/>
      <c r="L80" s="7">
        <v>3023</v>
      </c>
    </row>
    <row r="81" spans="2:18" ht="23.25" customHeight="1" x14ac:dyDescent="0.25">
      <c r="B81" s="18"/>
      <c r="C81" s="18" t="s">
        <v>85</v>
      </c>
      <c r="D81" s="20">
        <f>D80</f>
        <v>976</v>
      </c>
      <c r="E81" s="20">
        <f t="shared" ref="E81:F81" si="37">E80</f>
        <v>685</v>
      </c>
      <c r="F81" s="20">
        <f t="shared" si="37"/>
        <v>291</v>
      </c>
      <c r="G81" s="7"/>
      <c r="H81" s="29">
        <f>H80</f>
        <v>1305</v>
      </c>
      <c r="I81" s="30">
        <f t="shared" ref="I81:J81" si="38">I80</f>
        <v>913</v>
      </c>
      <c r="J81" s="30">
        <f t="shared" si="38"/>
        <v>392</v>
      </c>
      <c r="K81" s="7"/>
      <c r="L81" s="30">
        <f>L80</f>
        <v>3023</v>
      </c>
      <c r="Q81" s="31"/>
    </row>
    <row r="82" spans="2:18" ht="23.25" customHeight="1" x14ac:dyDescent="0.25">
      <c r="B82" s="32"/>
      <c r="C82" s="32" t="s">
        <v>86</v>
      </c>
      <c r="D82" s="33">
        <f>D11+D16+D25+D33+D38+D51+D56+D66+D70+D77+D79+D81</f>
        <v>124202</v>
      </c>
      <c r="E82" s="33">
        <f t="shared" ref="E82:F82" si="39">E11+E16+E25+E33+E38+E51+E56+E66+E70+E77+E79+E81</f>
        <v>90367</v>
      </c>
      <c r="F82" s="33">
        <f t="shared" si="39"/>
        <v>33835</v>
      </c>
      <c r="G82" s="7"/>
      <c r="H82" s="34">
        <f>H11+H16+H25+H33+H38+H51+H56+H66+H70+H77+H79+H81</f>
        <v>236755</v>
      </c>
      <c r="I82" s="33">
        <f t="shared" ref="I82:J82" si="40">I11+I16+I25+I33+I38+I51+I56+I66+I70+I77+I79+I81</f>
        <v>171841</v>
      </c>
      <c r="J82" s="33">
        <f t="shared" si="40"/>
        <v>64914</v>
      </c>
      <c r="K82" s="7"/>
      <c r="L82" s="33">
        <f>L11+L16+L25+L33+L38+L51+L56+L66+L70+L77+L79+L81</f>
        <v>250338</v>
      </c>
      <c r="Q82" s="31"/>
      <c r="R82" s="31"/>
    </row>
    <row r="84" spans="2:18" ht="24.75" customHeight="1" x14ac:dyDescent="0.25">
      <c r="E84" s="31"/>
      <c r="F84" s="31"/>
    </row>
  </sheetData>
  <mergeCells count="5">
    <mergeCell ref="B1:L1"/>
    <mergeCell ref="B2:B3"/>
    <mergeCell ref="C2:C3"/>
    <mergeCell ref="D2:F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2015-12-25T10:25:54Z</dcterms:modified>
</cp:coreProperties>
</file>