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C83" i="1" l="1"/>
  <c r="AB83" i="1"/>
  <c r="Y83" i="1"/>
  <c r="U83" i="1"/>
  <c r="AC82" i="1"/>
  <c r="AB82" i="1"/>
  <c r="Z82" i="1"/>
  <c r="Y82" i="1"/>
  <c r="V82" i="1"/>
  <c r="U82" i="1"/>
  <c r="T82" i="1"/>
  <c r="S82" i="1"/>
  <c r="R82" i="1"/>
  <c r="Q82" i="1"/>
  <c r="O82" i="1"/>
  <c r="N82" i="1"/>
  <c r="L82" i="1"/>
  <c r="K82" i="1"/>
  <c r="E82" i="1"/>
  <c r="AA81" i="1"/>
  <c r="AA82" i="1" s="1"/>
  <c r="X81" i="1"/>
  <c r="X82" i="1" s="1"/>
  <c r="T81" i="1"/>
  <c r="Q81" i="1"/>
  <c r="M81" i="1"/>
  <c r="M82" i="1" s="1"/>
  <c r="J81" i="1"/>
  <c r="J82" i="1" s="1"/>
  <c r="F81" i="1"/>
  <c r="F82" i="1" s="1"/>
  <c r="AC80" i="1"/>
  <c r="AB80" i="1"/>
  <c r="Z80" i="1"/>
  <c r="Y80" i="1"/>
  <c r="V80" i="1"/>
  <c r="U80" i="1"/>
  <c r="S80" i="1"/>
  <c r="R80" i="1"/>
  <c r="O80" i="1"/>
  <c r="N80" i="1"/>
  <c r="M80" i="1"/>
  <c r="L80" i="1"/>
  <c r="K80" i="1"/>
  <c r="J80" i="1"/>
  <c r="H80" i="1"/>
  <c r="G80" i="1"/>
  <c r="E80" i="1"/>
  <c r="AA79" i="1"/>
  <c r="AA80" i="1" s="1"/>
  <c r="X79" i="1"/>
  <c r="X80" i="1" s="1"/>
  <c r="T79" i="1"/>
  <c r="T80" i="1" s="1"/>
  <c r="Q79" i="1"/>
  <c r="Q80" i="1" s="1"/>
  <c r="M79" i="1"/>
  <c r="J79" i="1"/>
  <c r="F79" i="1"/>
  <c r="F80" i="1" s="1"/>
  <c r="AC78" i="1"/>
  <c r="AB78" i="1"/>
  <c r="Z78" i="1"/>
  <c r="Y78" i="1"/>
  <c r="V78" i="1"/>
  <c r="U78" i="1"/>
  <c r="S78" i="1"/>
  <c r="R78" i="1"/>
  <c r="O78" i="1"/>
  <c r="N78" i="1"/>
  <c r="L78" i="1"/>
  <c r="K78" i="1"/>
  <c r="H78" i="1"/>
  <c r="G78" i="1"/>
  <c r="E78" i="1"/>
  <c r="AA77" i="1"/>
  <c r="X77" i="1"/>
  <c r="T77" i="1"/>
  <c r="Q77" i="1"/>
  <c r="M77" i="1"/>
  <c r="J77" i="1"/>
  <c r="F77" i="1"/>
  <c r="F78" i="1" s="1"/>
  <c r="AA76" i="1"/>
  <c r="X76" i="1"/>
  <c r="T76" i="1"/>
  <c r="Q76" i="1"/>
  <c r="M76" i="1"/>
  <c r="J76" i="1"/>
  <c r="F76" i="1"/>
  <c r="AA75" i="1"/>
  <c r="X75" i="1"/>
  <c r="T75" i="1"/>
  <c r="Q75" i="1"/>
  <c r="M75" i="1"/>
  <c r="J75" i="1"/>
  <c r="J78" i="1" s="1"/>
  <c r="F75" i="1"/>
  <c r="AA74" i="1"/>
  <c r="X74" i="1"/>
  <c r="T74" i="1"/>
  <c r="Q74" i="1"/>
  <c r="M74" i="1"/>
  <c r="J74" i="1"/>
  <c r="F74" i="1"/>
  <c r="AA73" i="1"/>
  <c r="AA78" i="1" s="1"/>
  <c r="X73" i="1"/>
  <c r="T73" i="1"/>
  <c r="Q73" i="1"/>
  <c r="M73" i="1"/>
  <c r="M78" i="1" s="1"/>
  <c r="J73" i="1"/>
  <c r="F73" i="1"/>
  <c r="AA72" i="1"/>
  <c r="X72" i="1"/>
  <c r="X78" i="1" s="1"/>
  <c r="T72" i="1"/>
  <c r="T78" i="1" s="1"/>
  <c r="Q72" i="1"/>
  <c r="Q78" i="1" s="1"/>
  <c r="M72" i="1"/>
  <c r="J72" i="1"/>
  <c r="F72" i="1"/>
  <c r="AC71" i="1"/>
  <c r="AB71" i="1"/>
  <c r="Z71" i="1"/>
  <c r="Y71" i="1"/>
  <c r="V71" i="1"/>
  <c r="U71" i="1"/>
  <c r="S71" i="1"/>
  <c r="R71" i="1"/>
  <c r="Q71" i="1"/>
  <c r="O71" i="1"/>
  <c r="N71" i="1"/>
  <c r="L71" i="1"/>
  <c r="K71" i="1"/>
  <c r="H71" i="1"/>
  <c r="G71" i="1"/>
  <c r="E71" i="1"/>
  <c r="AA70" i="1"/>
  <c r="X70" i="1"/>
  <c r="T70" i="1"/>
  <c r="T71" i="1" s="1"/>
  <c r="Q70" i="1"/>
  <c r="M70" i="1"/>
  <c r="J70" i="1"/>
  <c r="F70" i="1"/>
  <c r="F71" i="1" s="1"/>
  <c r="AA69" i="1"/>
  <c r="X69" i="1"/>
  <c r="T69" i="1"/>
  <c r="Q69" i="1"/>
  <c r="M69" i="1"/>
  <c r="J69" i="1"/>
  <c r="F69" i="1"/>
  <c r="AA68" i="1"/>
  <c r="AA71" i="1" s="1"/>
  <c r="X68" i="1"/>
  <c r="X71" i="1" s="1"/>
  <c r="T68" i="1"/>
  <c r="Q68" i="1"/>
  <c r="M68" i="1"/>
  <c r="M71" i="1" s="1"/>
  <c r="J68" i="1"/>
  <c r="J71" i="1" s="1"/>
  <c r="F68" i="1"/>
  <c r="AC67" i="1"/>
  <c r="AB67" i="1"/>
  <c r="Z67" i="1"/>
  <c r="Y67" i="1"/>
  <c r="V67" i="1"/>
  <c r="U67" i="1"/>
  <c r="S67" i="1"/>
  <c r="R67" i="1"/>
  <c r="O67" i="1"/>
  <c r="N67" i="1"/>
  <c r="L67" i="1"/>
  <c r="K67" i="1"/>
  <c r="H67" i="1"/>
  <c r="G67" i="1"/>
  <c r="E67" i="1"/>
  <c r="AA66" i="1"/>
  <c r="X66" i="1"/>
  <c r="T66" i="1"/>
  <c r="Q66" i="1"/>
  <c r="M66" i="1"/>
  <c r="J66" i="1"/>
  <c r="F66" i="1"/>
  <c r="AA65" i="1"/>
  <c r="X65" i="1"/>
  <c r="T65" i="1"/>
  <c r="Q65" i="1"/>
  <c r="M65" i="1"/>
  <c r="J65" i="1"/>
  <c r="F65" i="1"/>
  <c r="AA64" i="1"/>
  <c r="X64" i="1"/>
  <c r="T64" i="1"/>
  <c r="Q64" i="1"/>
  <c r="M64" i="1"/>
  <c r="J64" i="1"/>
  <c r="J67" i="1" s="1"/>
  <c r="F64" i="1"/>
  <c r="AA63" i="1"/>
  <c r="X63" i="1"/>
  <c r="T63" i="1"/>
  <c r="Q63" i="1"/>
  <c r="M63" i="1"/>
  <c r="J63" i="1"/>
  <c r="F63" i="1"/>
  <c r="AA62" i="1"/>
  <c r="X62" i="1"/>
  <c r="T62" i="1"/>
  <c r="Q62" i="1"/>
  <c r="M62" i="1"/>
  <c r="M67" i="1" s="1"/>
  <c r="J62" i="1"/>
  <c r="F62" i="1"/>
  <c r="AA61" i="1"/>
  <c r="X61" i="1"/>
  <c r="T61" i="1"/>
  <c r="Q61" i="1"/>
  <c r="M61" i="1"/>
  <c r="J61" i="1"/>
  <c r="F61" i="1"/>
  <c r="AA60" i="1"/>
  <c r="X60" i="1"/>
  <c r="T60" i="1"/>
  <c r="Q60" i="1"/>
  <c r="M60" i="1"/>
  <c r="J60" i="1"/>
  <c r="F60" i="1"/>
  <c r="AA59" i="1"/>
  <c r="X59" i="1"/>
  <c r="T59" i="1"/>
  <c r="Q59" i="1"/>
  <c r="M59" i="1"/>
  <c r="J59" i="1"/>
  <c r="F59" i="1"/>
  <c r="AA58" i="1"/>
  <c r="AA67" i="1" s="1"/>
  <c r="X58" i="1"/>
  <c r="X67" i="1" s="1"/>
  <c r="T58" i="1"/>
  <c r="T67" i="1" s="1"/>
  <c r="Q58" i="1"/>
  <c r="Q67" i="1" s="1"/>
  <c r="M58" i="1"/>
  <c r="J58" i="1"/>
  <c r="F58" i="1"/>
  <c r="F67" i="1" s="1"/>
  <c r="AC57" i="1"/>
  <c r="AB57" i="1"/>
  <c r="Z57" i="1"/>
  <c r="Y57" i="1"/>
  <c r="V57" i="1"/>
  <c r="U57" i="1"/>
  <c r="S57" i="1"/>
  <c r="R57" i="1"/>
  <c r="Q57" i="1"/>
  <c r="O57" i="1"/>
  <c r="N57" i="1"/>
  <c r="L57" i="1"/>
  <c r="K57" i="1"/>
  <c r="H57" i="1"/>
  <c r="G57" i="1"/>
  <c r="E57" i="1"/>
  <c r="AA56" i="1"/>
  <c r="X56" i="1"/>
  <c r="T56" i="1"/>
  <c r="T57" i="1" s="1"/>
  <c r="Q56" i="1"/>
  <c r="M56" i="1"/>
  <c r="J56" i="1"/>
  <c r="F56" i="1"/>
  <c r="F57" i="1" s="1"/>
  <c r="AA55" i="1"/>
  <c r="X55" i="1"/>
  <c r="T55" i="1"/>
  <c r="Q55" i="1"/>
  <c r="M55" i="1"/>
  <c r="J55" i="1"/>
  <c r="F55" i="1"/>
  <c r="AA54" i="1"/>
  <c r="X54" i="1"/>
  <c r="T54" i="1"/>
  <c r="Q54" i="1"/>
  <c r="M54" i="1"/>
  <c r="J54" i="1"/>
  <c r="J57" i="1" s="1"/>
  <c r="F54" i="1"/>
  <c r="AA53" i="1"/>
  <c r="AA57" i="1" s="1"/>
  <c r="X53" i="1"/>
  <c r="X57" i="1" s="1"/>
  <c r="T53" i="1"/>
  <c r="Q53" i="1"/>
  <c r="M53" i="1"/>
  <c r="M57" i="1" s="1"/>
  <c r="J53" i="1"/>
  <c r="F53" i="1"/>
  <c r="AC52" i="1"/>
  <c r="AB52" i="1"/>
  <c r="Z52" i="1"/>
  <c r="Y52" i="1"/>
  <c r="V52" i="1"/>
  <c r="U52" i="1"/>
  <c r="S52" i="1"/>
  <c r="R52" i="1"/>
  <c r="R83" i="1" s="1"/>
  <c r="O52" i="1"/>
  <c r="N52" i="1"/>
  <c r="L52" i="1"/>
  <c r="K52" i="1"/>
  <c r="H52" i="1"/>
  <c r="H83" i="1" s="1"/>
  <c r="G52" i="1"/>
  <c r="E52" i="1"/>
  <c r="AA51" i="1"/>
  <c r="X51" i="1"/>
  <c r="T51" i="1"/>
  <c r="Q51" i="1"/>
  <c r="M51" i="1"/>
  <c r="J51" i="1"/>
  <c r="F51" i="1"/>
  <c r="AA50" i="1"/>
  <c r="X50" i="1"/>
  <c r="T50" i="1"/>
  <c r="Q50" i="1"/>
  <c r="M50" i="1"/>
  <c r="J50" i="1"/>
  <c r="F50" i="1"/>
  <c r="AA49" i="1"/>
  <c r="X49" i="1"/>
  <c r="T49" i="1"/>
  <c r="Q49" i="1"/>
  <c r="M49" i="1"/>
  <c r="J49" i="1"/>
  <c r="F49" i="1"/>
  <c r="AA48" i="1"/>
  <c r="X48" i="1"/>
  <c r="T48" i="1"/>
  <c r="Q48" i="1"/>
  <c r="M48" i="1"/>
  <c r="J48" i="1"/>
  <c r="F48" i="1"/>
  <c r="AA47" i="1"/>
  <c r="AA52" i="1" s="1"/>
  <c r="X47" i="1"/>
  <c r="T47" i="1"/>
  <c r="Q47" i="1"/>
  <c r="M47" i="1"/>
  <c r="J47" i="1"/>
  <c r="F47" i="1"/>
  <c r="AA46" i="1"/>
  <c r="X46" i="1"/>
  <c r="T46" i="1"/>
  <c r="Q46" i="1"/>
  <c r="M46" i="1"/>
  <c r="J46" i="1"/>
  <c r="F46" i="1"/>
  <c r="AA45" i="1"/>
  <c r="X45" i="1"/>
  <c r="T45" i="1"/>
  <c r="Q45" i="1"/>
  <c r="M45" i="1"/>
  <c r="J45" i="1"/>
  <c r="F45" i="1"/>
  <c r="AA44" i="1"/>
  <c r="X44" i="1"/>
  <c r="T44" i="1"/>
  <c r="Q44" i="1"/>
  <c r="M44" i="1"/>
  <c r="J44" i="1"/>
  <c r="F44" i="1"/>
  <c r="AA43" i="1"/>
  <c r="X43" i="1"/>
  <c r="T43" i="1"/>
  <c r="T52" i="1" s="1"/>
  <c r="Q43" i="1"/>
  <c r="M43" i="1"/>
  <c r="J43" i="1"/>
  <c r="F43" i="1"/>
  <c r="AA42" i="1"/>
  <c r="X42" i="1"/>
  <c r="T42" i="1"/>
  <c r="Q42" i="1"/>
  <c r="M42" i="1"/>
  <c r="J42" i="1"/>
  <c r="F42" i="1"/>
  <c r="AA41" i="1"/>
  <c r="X41" i="1"/>
  <c r="X52" i="1" s="1"/>
  <c r="T41" i="1"/>
  <c r="Q41" i="1"/>
  <c r="M41" i="1"/>
  <c r="J41" i="1"/>
  <c r="J52" i="1" s="1"/>
  <c r="F41" i="1"/>
  <c r="AA40" i="1"/>
  <c r="X40" i="1"/>
  <c r="T40" i="1"/>
  <c r="Q40" i="1"/>
  <c r="Q52" i="1" s="1"/>
  <c r="M40" i="1"/>
  <c r="M52" i="1" s="1"/>
  <c r="J40" i="1"/>
  <c r="F40" i="1"/>
  <c r="F52" i="1" s="1"/>
  <c r="AC39" i="1"/>
  <c r="AB39" i="1"/>
  <c r="Z39" i="1"/>
  <c r="Y39" i="1"/>
  <c r="V39" i="1"/>
  <c r="U39" i="1"/>
  <c r="S39" i="1"/>
  <c r="R39" i="1"/>
  <c r="O39" i="1"/>
  <c r="N39" i="1"/>
  <c r="L39" i="1"/>
  <c r="K39" i="1"/>
  <c r="H39" i="1"/>
  <c r="G39" i="1"/>
  <c r="E39" i="1"/>
  <c r="AA38" i="1"/>
  <c r="X38" i="1"/>
  <c r="T38" i="1"/>
  <c r="T39" i="1" s="1"/>
  <c r="Q38" i="1"/>
  <c r="M38" i="1"/>
  <c r="J38" i="1"/>
  <c r="F38" i="1"/>
  <c r="F39" i="1" s="1"/>
  <c r="AA37" i="1"/>
  <c r="X37" i="1"/>
  <c r="T37" i="1"/>
  <c r="Q37" i="1"/>
  <c r="M37" i="1"/>
  <c r="J37" i="1"/>
  <c r="F37" i="1"/>
  <c r="AA36" i="1"/>
  <c r="X36" i="1"/>
  <c r="X39" i="1" s="1"/>
  <c r="T36" i="1"/>
  <c r="Q36" i="1"/>
  <c r="M36" i="1"/>
  <c r="J36" i="1"/>
  <c r="F36" i="1"/>
  <c r="AA35" i="1"/>
  <c r="AA39" i="1" s="1"/>
  <c r="X35" i="1"/>
  <c r="T35" i="1"/>
  <c r="Q35" i="1"/>
  <c r="Q39" i="1" s="1"/>
  <c r="M35" i="1"/>
  <c r="M39" i="1" s="1"/>
  <c r="J35" i="1"/>
  <c r="J39" i="1" s="1"/>
  <c r="F35" i="1"/>
  <c r="AC34" i="1"/>
  <c r="AB34" i="1"/>
  <c r="Z34" i="1"/>
  <c r="Y34" i="1"/>
  <c r="V34" i="1"/>
  <c r="U34" i="1"/>
  <c r="S34" i="1"/>
  <c r="R34" i="1"/>
  <c r="O34" i="1"/>
  <c r="N34" i="1"/>
  <c r="L34" i="1"/>
  <c r="K34" i="1"/>
  <c r="H34" i="1"/>
  <c r="G34" i="1"/>
  <c r="E34" i="1"/>
  <c r="AA33" i="1"/>
  <c r="X33" i="1"/>
  <c r="T33" i="1"/>
  <c r="Q33" i="1"/>
  <c r="M33" i="1"/>
  <c r="J33" i="1"/>
  <c r="F33" i="1"/>
  <c r="AA32" i="1"/>
  <c r="X32" i="1"/>
  <c r="T32" i="1"/>
  <c r="Q32" i="1"/>
  <c r="M32" i="1"/>
  <c r="J32" i="1"/>
  <c r="F32" i="1"/>
  <c r="AA31" i="1"/>
  <c r="X31" i="1"/>
  <c r="X34" i="1" s="1"/>
  <c r="T31" i="1"/>
  <c r="Q31" i="1"/>
  <c r="M31" i="1"/>
  <c r="J31" i="1"/>
  <c r="F31" i="1"/>
  <c r="AA30" i="1"/>
  <c r="X30" i="1"/>
  <c r="T30" i="1"/>
  <c r="Q30" i="1"/>
  <c r="M30" i="1"/>
  <c r="J30" i="1"/>
  <c r="F30" i="1"/>
  <c r="AA29" i="1"/>
  <c r="AA34" i="1" s="1"/>
  <c r="X29" i="1"/>
  <c r="T29" i="1"/>
  <c r="Q29" i="1"/>
  <c r="M29" i="1"/>
  <c r="M34" i="1" s="1"/>
  <c r="J29" i="1"/>
  <c r="F29" i="1"/>
  <c r="AA28" i="1"/>
  <c r="X28" i="1"/>
  <c r="T28" i="1"/>
  <c r="Q28" i="1"/>
  <c r="M28" i="1"/>
  <c r="J28" i="1"/>
  <c r="F28" i="1"/>
  <c r="AA27" i="1"/>
  <c r="X27" i="1"/>
  <c r="T27" i="1"/>
  <c r="T34" i="1" s="1"/>
  <c r="Q27" i="1"/>
  <c r="Q34" i="1" s="1"/>
  <c r="M27" i="1"/>
  <c r="J27" i="1"/>
  <c r="J34" i="1" s="1"/>
  <c r="F27" i="1"/>
  <c r="F34" i="1" s="1"/>
  <c r="AC26" i="1"/>
  <c r="AB26" i="1"/>
  <c r="Z26" i="1"/>
  <c r="Y26" i="1"/>
  <c r="V26" i="1"/>
  <c r="U26" i="1"/>
  <c r="S26" i="1"/>
  <c r="R26" i="1"/>
  <c r="O26" i="1"/>
  <c r="N26" i="1"/>
  <c r="L26" i="1"/>
  <c r="K26" i="1"/>
  <c r="H26" i="1"/>
  <c r="G26" i="1"/>
  <c r="E26" i="1"/>
  <c r="AA25" i="1"/>
  <c r="X25" i="1"/>
  <c r="T25" i="1"/>
  <c r="Q25" i="1"/>
  <c r="M25" i="1"/>
  <c r="J25" i="1"/>
  <c r="F25" i="1"/>
  <c r="AA24" i="1"/>
  <c r="X24" i="1"/>
  <c r="T24" i="1"/>
  <c r="Q24" i="1"/>
  <c r="M24" i="1"/>
  <c r="J24" i="1"/>
  <c r="F24" i="1"/>
  <c r="AA23" i="1"/>
  <c r="X23" i="1"/>
  <c r="X26" i="1" s="1"/>
  <c r="T23" i="1"/>
  <c r="Q23" i="1"/>
  <c r="M23" i="1"/>
  <c r="J23" i="1"/>
  <c r="F23" i="1"/>
  <c r="AA22" i="1"/>
  <c r="X22" i="1"/>
  <c r="T22" i="1"/>
  <c r="Q22" i="1"/>
  <c r="M22" i="1"/>
  <c r="J22" i="1"/>
  <c r="F22" i="1"/>
  <c r="AA21" i="1"/>
  <c r="X21" i="1"/>
  <c r="T21" i="1"/>
  <c r="Q21" i="1"/>
  <c r="M21" i="1"/>
  <c r="M26" i="1" s="1"/>
  <c r="J21" i="1"/>
  <c r="F21" i="1"/>
  <c r="AA20" i="1"/>
  <c r="X20" i="1"/>
  <c r="T20" i="1"/>
  <c r="Q20" i="1"/>
  <c r="M20" i="1"/>
  <c r="J20" i="1"/>
  <c r="F20" i="1"/>
  <c r="AA19" i="1"/>
  <c r="X19" i="1"/>
  <c r="T19" i="1"/>
  <c r="Q19" i="1"/>
  <c r="Q26" i="1" s="1"/>
  <c r="M19" i="1"/>
  <c r="J19" i="1"/>
  <c r="F19" i="1"/>
  <c r="AA18" i="1"/>
  <c r="AA26" i="1" s="1"/>
  <c r="X18" i="1"/>
  <c r="T18" i="1"/>
  <c r="T26" i="1" s="1"/>
  <c r="Q18" i="1"/>
  <c r="M18" i="1"/>
  <c r="J18" i="1"/>
  <c r="J26" i="1" s="1"/>
  <c r="F18" i="1"/>
  <c r="F26" i="1" s="1"/>
  <c r="AC17" i="1"/>
  <c r="AB17" i="1"/>
  <c r="Z17" i="1"/>
  <c r="Y17" i="1"/>
  <c r="V17" i="1"/>
  <c r="U17" i="1"/>
  <c r="S17" i="1"/>
  <c r="S83" i="1" s="1"/>
  <c r="R17" i="1"/>
  <c r="O17" i="1"/>
  <c r="N17" i="1"/>
  <c r="L17" i="1"/>
  <c r="K17" i="1"/>
  <c r="K83" i="1" s="1"/>
  <c r="H17" i="1"/>
  <c r="G17" i="1"/>
  <c r="E17" i="1"/>
  <c r="AA16" i="1"/>
  <c r="X16" i="1"/>
  <c r="T16" i="1"/>
  <c r="T17" i="1" s="1"/>
  <c r="Q16" i="1"/>
  <c r="M16" i="1"/>
  <c r="J16" i="1"/>
  <c r="F16" i="1"/>
  <c r="AA15" i="1"/>
  <c r="X15" i="1"/>
  <c r="T15" i="1"/>
  <c r="Q15" i="1"/>
  <c r="M15" i="1"/>
  <c r="J15" i="1"/>
  <c r="F15" i="1"/>
  <c r="AA14" i="1"/>
  <c r="X14" i="1"/>
  <c r="X17" i="1" s="1"/>
  <c r="T14" i="1"/>
  <c r="Q14" i="1"/>
  <c r="M14" i="1"/>
  <c r="J14" i="1"/>
  <c r="J17" i="1" s="1"/>
  <c r="F14" i="1"/>
  <c r="AA13" i="1"/>
  <c r="AA17" i="1" s="1"/>
  <c r="X13" i="1"/>
  <c r="T13" i="1"/>
  <c r="Q13" i="1"/>
  <c r="Q17" i="1" s="1"/>
  <c r="M13" i="1"/>
  <c r="M17" i="1" s="1"/>
  <c r="J13" i="1"/>
  <c r="F13" i="1"/>
  <c r="F17" i="1" s="1"/>
  <c r="AC12" i="1"/>
  <c r="AB12" i="1"/>
  <c r="Z12" i="1"/>
  <c r="Z83" i="1" s="1"/>
  <c r="Y12" i="1"/>
  <c r="V12" i="1"/>
  <c r="V83" i="1" s="1"/>
  <c r="U12" i="1"/>
  <c r="S12" i="1"/>
  <c r="R12" i="1"/>
  <c r="O12" i="1"/>
  <c r="O83" i="1" s="1"/>
  <c r="N12" i="1"/>
  <c r="N83" i="1" s="1"/>
  <c r="L12" i="1"/>
  <c r="L83" i="1" s="1"/>
  <c r="K12" i="1"/>
  <c r="H12" i="1"/>
  <c r="G12" i="1"/>
  <c r="G83" i="1" s="1"/>
  <c r="E12" i="1"/>
  <c r="E83" i="1" s="1"/>
  <c r="AA11" i="1"/>
  <c r="X11" i="1"/>
  <c r="T11" i="1"/>
  <c r="Q11" i="1"/>
  <c r="M11" i="1"/>
  <c r="J11" i="1"/>
  <c r="F11" i="1"/>
  <c r="AA10" i="1"/>
  <c r="X10" i="1"/>
  <c r="T10" i="1"/>
  <c r="Q10" i="1"/>
  <c r="M10" i="1"/>
  <c r="J10" i="1"/>
  <c r="F10" i="1"/>
  <c r="AA9" i="1"/>
  <c r="X9" i="1"/>
  <c r="X12" i="1" s="1"/>
  <c r="T9" i="1"/>
  <c r="Q9" i="1"/>
  <c r="M9" i="1"/>
  <c r="J9" i="1"/>
  <c r="F9" i="1"/>
  <c r="AA8" i="1"/>
  <c r="X8" i="1"/>
  <c r="T8" i="1"/>
  <c r="Q8" i="1"/>
  <c r="M8" i="1"/>
  <c r="J8" i="1"/>
  <c r="F8" i="1"/>
  <c r="AA7" i="1"/>
  <c r="AA12" i="1" s="1"/>
  <c r="X7" i="1"/>
  <c r="T7" i="1"/>
  <c r="Q7" i="1"/>
  <c r="M7" i="1"/>
  <c r="M12" i="1" s="1"/>
  <c r="J7" i="1"/>
  <c r="F7" i="1"/>
  <c r="AA6" i="1"/>
  <c r="X6" i="1"/>
  <c r="T6" i="1"/>
  <c r="T12" i="1" s="1"/>
  <c r="T83" i="1" s="1"/>
  <c r="Q6" i="1"/>
  <c r="Q12" i="1" s="1"/>
  <c r="Q83" i="1" s="1"/>
  <c r="M6" i="1"/>
  <c r="J6" i="1"/>
  <c r="J12" i="1" s="1"/>
  <c r="F6" i="1"/>
  <c r="F12" i="1" s="1"/>
  <c r="AA83" i="1" l="1"/>
  <c r="F83" i="1"/>
  <c r="J83" i="1"/>
  <c r="M83" i="1"/>
  <c r="X83" i="1"/>
</calcChain>
</file>

<file path=xl/sharedStrings.xml><?xml version="1.0" encoding="utf-8"?>
<sst xmlns="http://schemas.openxmlformats.org/spreadsheetml/2006/main" count="115" uniqueCount="89">
  <si>
    <t>თურქულის ვაქცინაცია 2012-2015 წწ</t>
  </si>
  <si>
    <t>#</t>
  </si>
  <si>
    <t>რაიონი</t>
  </si>
  <si>
    <t>თურქულის საწინააღმდეგო ვაქცინაცია 2012 წელი</t>
  </si>
  <si>
    <t>თურქულის საწინააღმდეგო ვაქცინაცია 2013 წელი</t>
  </si>
  <si>
    <t>თურქულის საწინააღმდეგო ვაქცინაცია 2014 წელი</t>
  </si>
  <si>
    <t>თურქულის საწინააღმდეგო ვაქცინაცია 2015 წელი</t>
  </si>
  <si>
    <t>წლის I ნახევარი</t>
  </si>
  <si>
    <t>წლის II ნახევარი</t>
  </si>
  <si>
    <t>მრპ</t>
  </si>
  <si>
    <t>სულ</t>
  </si>
  <si>
    <t>წრპ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</si>
  <si>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</si>
  <si>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</si>
  <si>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</si>
  <si>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</si>
  <si>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</si>
  <si>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</si>
  <si>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</si>
  <si>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</si>
  <si>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</si>
  <si>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</si>
  <si>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</si>
  <si>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</si>
  <si>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</si>
  <si>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</si>
  <si>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</si>
  <si>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</si>
  <si>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</si>
  <si>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</si>
  <si>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</si>
  <si>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</si>
  <si>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</si>
  <si>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</si>
  <si>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</si>
  <si>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</si>
  <si>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</si>
  <si>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</si>
  <si>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</si>
  <si>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</si>
  <si>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</si>
  <si>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</si>
  <si>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</si>
  <si>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</si>
  <si>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</si>
  <si>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</si>
  <si>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</si>
  <si>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</si>
  <si>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</si>
  <si>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</si>
  <si>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</si>
  <si>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</si>
  <si>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</si>
  <si>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</si>
  <si>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</si>
  <si>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</si>
  <si>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</si>
  <si>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</si>
  <si>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</si>
  <si>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</si>
  <si>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</si>
  <si>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</si>
  <si>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</si>
  <si>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</si>
  <si>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</si>
  <si>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</si>
  <si>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</si>
  <si>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</si>
  <si>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</si>
  <si>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</si>
  <si>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</si>
  <si>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</si>
  <si>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</si>
  <si>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</si>
  <si>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</si>
  <si>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</si>
  <si>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</si>
  <si>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</si>
  <si>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</si>
  <si>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</si>
  <si>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</si>
  <si>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</si>
  <si>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</si>
  <si>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</si>
  <si>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</si>
  <si>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</si>
  <si>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</si>
  <si>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</si>
  <si>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საქართველო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</si>
</sst>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textRotation="90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1" fontId="1" fillId="3" borderId="5" xfId="0" applyNumberFormat="1" applyFont="1" applyFill="1" applyBorder="1" applyAlignment="1" applyProtection="1">
      <alignment horizontal="center" vertical="center"/>
    </xf>
    <xf numFmtId="1" fontId="1" fillId="3" borderId="3" xfId="0" applyNumberFormat="1" applyFont="1" applyFill="1" applyBorder="1" applyAlignment="1" applyProtection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</xf>
    <xf numFmtId="1" fontId="2" fillId="5" borderId="5" xfId="0" applyNumberFormat="1" applyFont="1" applyFill="1" applyBorder="1" applyAlignment="1" applyProtection="1">
      <alignment horizontal="center" vertical="center"/>
    </xf>
    <xf numFmtId="1" fontId="2" fillId="5" borderId="3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tabSelected="1" workbookViewId="0">
      <selection sqref="A1:XFD1048576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0.85546875" style="1" customWidth="1"/>
    <col min="5" max="5" width="13.7109375" style="1" customWidth="1"/>
    <col min="6" max="8" width="11.42578125" style="1" customWidth="1"/>
    <col min="9" max="9" width="0.7109375" style="1" customWidth="1"/>
    <col min="10" max="12" width="11.140625" style="1" customWidth="1"/>
    <col min="13" max="15" width="11.85546875" style="1" customWidth="1"/>
    <col min="16" max="16" width="0.42578125" style="1" customWidth="1"/>
    <col min="17" max="17" width="11.5703125" style="1" customWidth="1"/>
    <col min="18" max="19" width="10.28515625" style="1" customWidth="1"/>
    <col min="20" max="20" width="11.28515625" style="1" customWidth="1"/>
    <col min="21" max="21" width="10.140625" style="1" customWidth="1"/>
    <col min="22" max="22" width="10.42578125" style="1" customWidth="1"/>
    <col min="23" max="23" width="0.5703125" style="1" customWidth="1"/>
    <col min="24" max="24" width="12.85546875" style="1" customWidth="1"/>
    <col min="25" max="26" width="10.42578125" style="1" customWidth="1"/>
    <col min="27" max="29" width="9.85546875" style="1" customWidth="1"/>
    <col min="30" max="16384" width="9.140625" style="1"/>
  </cols>
  <sheetData>
    <row r="1" spans="1:29" ht="38.2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29" ht="39" customHeight="1" x14ac:dyDescent="0.25">
      <c r="B2" s="5" t="s">
        <v>1</v>
      </c>
      <c r="C2" s="6" t="s">
        <v>2</v>
      </c>
      <c r="D2" s="7"/>
      <c r="E2" s="8" t="s">
        <v>3</v>
      </c>
      <c r="F2" s="8"/>
      <c r="G2" s="8"/>
      <c r="H2" s="9"/>
      <c r="I2" s="10"/>
      <c r="J2" s="11" t="s">
        <v>4</v>
      </c>
      <c r="K2" s="11"/>
      <c r="L2" s="11"/>
      <c r="M2" s="11"/>
      <c r="N2" s="11"/>
      <c r="O2" s="11"/>
      <c r="P2" s="12"/>
      <c r="Q2" s="11" t="s">
        <v>5</v>
      </c>
      <c r="R2" s="11"/>
      <c r="S2" s="11"/>
      <c r="T2" s="11"/>
      <c r="U2" s="11"/>
      <c r="V2" s="11"/>
      <c r="W2" s="12"/>
      <c r="X2" s="11" t="s">
        <v>6</v>
      </c>
      <c r="Y2" s="11"/>
      <c r="Z2" s="11"/>
      <c r="AA2" s="11"/>
      <c r="AB2" s="11"/>
      <c r="AC2" s="11"/>
    </row>
    <row r="3" spans="1:29" ht="42.75" customHeight="1" x14ac:dyDescent="0.25">
      <c r="B3" s="13"/>
      <c r="C3" s="6"/>
      <c r="D3" s="14"/>
      <c r="E3" s="15" t="s">
        <v>7</v>
      </c>
      <c r="F3" s="16" t="s">
        <v>8</v>
      </c>
      <c r="G3" s="8"/>
      <c r="H3" s="8"/>
      <c r="I3" s="17"/>
      <c r="J3" s="16" t="s">
        <v>7</v>
      </c>
      <c r="K3" s="8"/>
      <c r="L3" s="8"/>
      <c r="M3" s="16" t="s">
        <v>8</v>
      </c>
      <c r="N3" s="8"/>
      <c r="O3" s="8"/>
      <c r="P3" s="18"/>
      <c r="Q3" s="16" t="s">
        <v>7</v>
      </c>
      <c r="R3" s="8"/>
      <c r="S3" s="8"/>
      <c r="T3" s="16" t="s">
        <v>8</v>
      </c>
      <c r="U3" s="8"/>
      <c r="V3" s="8"/>
      <c r="W3" s="18"/>
      <c r="X3" s="16" t="s">
        <v>7</v>
      </c>
      <c r="Y3" s="8"/>
      <c r="Z3" s="8"/>
      <c r="AA3" s="19" t="s">
        <v>8</v>
      </c>
      <c r="AB3" s="19"/>
      <c r="AC3" s="19"/>
    </row>
    <row r="4" spans="1:29" ht="36.75" customHeight="1" x14ac:dyDescent="0.25">
      <c r="B4" s="20"/>
      <c r="C4" s="6"/>
      <c r="D4" s="21"/>
      <c r="E4" s="22" t="s">
        <v>9</v>
      </c>
      <c r="F4" s="22" t="s">
        <v>10</v>
      </c>
      <c r="G4" s="22" t="s">
        <v>9</v>
      </c>
      <c r="H4" s="22" t="s">
        <v>11</v>
      </c>
      <c r="I4" s="17"/>
      <c r="J4" s="22" t="s">
        <v>10</v>
      </c>
      <c r="K4" s="22" t="s">
        <v>9</v>
      </c>
      <c r="L4" s="22" t="s">
        <v>11</v>
      </c>
      <c r="M4" s="22" t="s">
        <v>10</v>
      </c>
      <c r="N4" s="22" t="s">
        <v>9</v>
      </c>
      <c r="O4" s="22" t="s">
        <v>11</v>
      </c>
      <c r="P4" s="22"/>
      <c r="Q4" s="22" t="s">
        <v>10</v>
      </c>
      <c r="R4" s="22" t="s">
        <v>9</v>
      </c>
      <c r="S4" s="22" t="s">
        <v>11</v>
      </c>
      <c r="T4" s="22" t="s">
        <v>10</v>
      </c>
      <c r="U4" s="22" t="s">
        <v>9</v>
      </c>
      <c r="V4" s="22" t="s">
        <v>11</v>
      </c>
      <c r="W4" s="22"/>
      <c r="X4" s="22" t="s">
        <v>10</v>
      </c>
      <c r="Y4" s="22" t="s">
        <v>9</v>
      </c>
      <c r="Z4" s="22" t="s">
        <v>11</v>
      </c>
      <c r="AA4" s="22" t="s">
        <v>10</v>
      </c>
      <c r="AB4" s="22" t="s">
        <v>9</v>
      </c>
      <c r="AC4" s="22" t="s">
        <v>11</v>
      </c>
    </row>
    <row r="5" spans="1:29" ht="6" customHeight="1" x14ac:dyDescent="0.25">
      <c r="B5" s="23"/>
      <c r="C5" s="24"/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23.25" customHeight="1" x14ac:dyDescent="0.25">
      <c r="B6" s="26">
        <v>1</v>
      </c>
      <c r="C6" s="27" t="s">
        <v>12</v>
      </c>
      <c r="D6" s="27"/>
      <c r="E6" s="28">
        <v>11641</v>
      </c>
      <c r="F6" s="28">
        <f>G6+H6</f>
        <v>45629</v>
      </c>
      <c r="G6" s="17">
        <v>33522</v>
      </c>
      <c r="H6" s="17">
        <v>12107</v>
      </c>
      <c r="J6" s="28">
        <f>K6+L6</f>
        <v>161485</v>
      </c>
      <c r="K6" s="17">
        <v>37354</v>
      </c>
      <c r="L6" s="17">
        <v>124131</v>
      </c>
      <c r="M6" s="28">
        <f>N6+O6</f>
        <v>43992</v>
      </c>
      <c r="N6" s="17">
        <v>24843</v>
      </c>
      <c r="O6" s="17">
        <v>19149</v>
      </c>
      <c r="P6" s="17"/>
      <c r="Q6" s="28">
        <f>R6+S6</f>
        <v>51706</v>
      </c>
      <c r="R6" s="17">
        <v>25869</v>
      </c>
      <c r="S6" s="17">
        <v>25837</v>
      </c>
      <c r="T6" s="28">
        <f>U6+V6</f>
        <v>63426</v>
      </c>
      <c r="U6" s="17">
        <v>25276</v>
      </c>
      <c r="V6" s="17">
        <v>38150</v>
      </c>
      <c r="W6" s="17"/>
      <c r="X6" s="28">
        <f>Y6+Z6</f>
        <v>38081</v>
      </c>
      <c r="Y6" s="29">
        <v>27005</v>
      </c>
      <c r="Z6" s="29">
        <v>11076</v>
      </c>
      <c r="AA6" s="28">
        <f>AB6+AC6</f>
        <v>24140</v>
      </c>
      <c r="AB6" s="17">
        <v>11000</v>
      </c>
      <c r="AC6" s="17">
        <v>13140</v>
      </c>
    </row>
    <row r="7" spans="1:29" ht="23.25" customHeight="1" x14ac:dyDescent="0.25">
      <c r="B7" s="26">
        <v>2</v>
      </c>
      <c r="C7" s="27" t="s">
        <v>13</v>
      </c>
      <c r="D7" s="27"/>
      <c r="E7" s="28">
        <v>5236</v>
      </c>
      <c r="F7" s="28">
        <f t="shared" ref="F7:F11" si="0">G7+H7</f>
        <v>16919</v>
      </c>
      <c r="G7" s="17">
        <v>16919</v>
      </c>
      <c r="H7" s="17">
        <v>0</v>
      </c>
      <c r="J7" s="28">
        <f t="shared" ref="J7:J11" si="1">K7+L7</f>
        <v>39594</v>
      </c>
      <c r="K7" s="17">
        <v>17560</v>
      </c>
      <c r="L7" s="17">
        <v>22034</v>
      </c>
      <c r="M7" s="28">
        <f t="shared" ref="M7:M11" si="2">N7+O7</f>
        <v>15799</v>
      </c>
      <c r="N7" s="17">
        <v>14937</v>
      </c>
      <c r="O7" s="17">
        <v>862</v>
      </c>
      <c r="P7" s="17"/>
      <c r="Q7" s="28">
        <f t="shared" ref="Q7:Q11" si="3">R7+S7</f>
        <v>18417</v>
      </c>
      <c r="R7" s="17">
        <v>15243</v>
      </c>
      <c r="S7" s="17">
        <v>3174</v>
      </c>
      <c r="T7" s="28">
        <f t="shared" ref="T7:T11" si="4">U7+V7</f>
        <v>15307</v>
      </c>
      <c r="U7" s="17">
        <v>14939</v>
      </c>
      <c r="V7" s="17">
        <v>368</v>
      </c>
      <c r="W7" s="17"/>
      <c r="X7" s="28">
        <f t="shared" ref="X7:X11" si="5">Y7+Z7</f>
        <v>18425</v>
      </c>
      <c r="Y7" s="30">
        <v>15119</v>
      </c>
      <c r="Z7" s="30">
        <v>3306</v>
      </c>
      <c r="AA7" s="28">
        <f t="shared" ref="AA7:AA11" si="6">AB7+AC7</f>
        <v>15058</v>
      </c>
      <c r="AB7" s="17">
        <v>14620</v>
      </c>
      <c r="AC7" s="17">
        <v>438</v>
      </c>
    </row>
    <row r="8" spans="1:29" ht="23.25" customHeight="1" x14ac:dyDescent="0.25">
      <c r="B8" s="26">
        <v>3</v>
      </c>
      <c r="C8" s="27" t="s">
        <v>14</v>
      </c>
      <c r="D8" s="27"/>
      <c r="E8" s="28">
        <v>6037</v>
      </c>
      <c r="F8" s="28">
        <f t="shared" si="0"/>
        <v>20607</v>
      </c>
      <c r="G8" s="17">
        <v>20607</v>
      </c>
      <c r="H8" s="17">
        <v>0</v>
      </c>
      <c r="J8" s="28">
        <f t="shared" si="1"/>
        <v>21120</v>
      </c>
      <c r="K8" s="17">
        <v>20096</v>
      </c>
      <c r="L8" s="17">
        <v>1024</v>
      </c>
      <c r="M8" s="28">
        <f t="shared" si="2"/>
        <v>18352</v>
      </c>
      <c r="N8" s="17">
        <v>18132</v>
      </c>
      <c r="O8" s="17">
        <v>220</v>
      </c>
      <c r="P8" s="17"/>
      <c r="Q8" s="28">
        <f t="shared" si="3"/>
        <v>21965</v>
      </c>
      <c r="R8" s="17">
        <v>19944</v>
      </c>
      <c r="S8" s="17">
        <v>2021</v>
      </c>
      <c r="T8" s="28">
        <f t="shared" si="4"/>
        <v>19959</v>
      </c>
      <c r="U8" s="17">
        <v>19146</v>
      </c>
      <c r="V8" s="17">
        <v>813</v>
      </c>
      <c r="W8" s="17"/>
      <c r="X8" s="28">
        <f t="shared" si="5"/>
        <v>17694</v>
      </c>
      <c r="Y8" s="30">
        <v>17171</v>
      </c>
      <c r="Z8" s="30">
        <v>523</v>
      </c>
      <c r="AA8" s="28">
        <f t="shared" si="6"/>
        <v>11700</v>
      </c>
      <c r="AB8" s="17">
        <v>11700</v>
      </c>
      <c r="AC8" s="17">
        <v>0</v>
      </c>
    </row>
    <row r="9" spans="1:29" ht="23.25" customHeight="1" x14ac:dyDescent="0.25">
      <c r="B9" s="26">
        <v>4</v>
      </c>
      <c r="C9" s="27" t="s">
        <v>15</v>
      </c>
      <c r="D9" s="27"/>
      <c r="E9" s="28">
        <v>11625</v>
      </c>
      <c r="F9" s="28">
        <f t="shared" si="0"/>
        <v>27907</v>
      </c>
      <c r="G9" s="17">
        <v>19507</v>
      </c>
      <c r="H9" s="17">
        <v>8400</v>
      </c>
      <c r="J9" s="28">
        <f t="shared" si="1"/>
        <v>44361</v>
      </c>
      <c r="K9" s="17">
        <v>16345</v>
      </c>
      <c r="L9" s="17">
        <v>28016</v>
      </c>
      <c r="M9" s="28">
        <f t="shared" si="2"/>
        <v>21930</v>
      </c>
      <c r="N9" s="17">
        <v>15846</v>
      </c>
      <c r="O9" s="17">
        <v>6084</v>
      </c>
      <c r="P9" s="17"/>
      <c r="Q9" s="28">
        <f t="shared" si="3"/>
        <v>26273</v>
      </c>
      <c r="R9" s="17">
        <v>18538</v>
      </c>
      <c r="S9" s="17">
        <v>7735</v>
      </c>
      <c r="T9" s="28">
        <f t="shared" si="4"/>
        <v>37464</v>
      </c>
      <c r="U9" s="17">
        <v>19046</v>
      </c>
      <c r="V9" s="17">
        <v>18418</v>
      </c>
      <c r="W9" s="17"/>
      <c r="X9" s="28">
        <f t="shared" si="5"/>
        <v>29106</v>
      </c>
      <c r="Y9" s="30">
        <v>18078</v>
      </c>
      <c r="Z9" s="30">
        <v>11028</v>
      </c>
      <c r="AA9" s="28">
        <f t="shared" si="6"/>
        <v>30500</v>
      </c>
      <c r="AB9" s="17">
        <v>13150</v>
      </c>
      <c r="AC9" s="17">
        <v>17350</v>
      </c>
    </row>
    <row r="10" spans="1:29" ht="23.25" customHeight="1" x14ac:dyDescent="0.25">
      <c r="B10" s="26">
        <v>5</v>
      </c>
      <c r="C10" s="27" t="s">
        <v>16</v>
      </c>
      <c r="D10" s="27"/>
      <c r="E10" s="28">
        <v>15459</v>
      </c>
      <c r="F10" s="28">
        <f t="shared" si="0"/>
        <v>55323</v>
      </c>
      <c r="G10" s="17">
        <v>37427</v>
      </c>
      <c r="H10" s="17">
        <v>17896</v>
      </c>
      <c r="J10" s="28">
        <f t="shared" si="1"/>
        <v>268491</v>
      </c>
      <c r="K10" s="17">
        <v>43042</v>
      </c>
      <c r="L10" s="17">
        <v>225449</v>
      </c>
      <c r="M10" s="28">
        <f t="shared" si="2"/>
        <v>41915</v>
      </c>
      <c r="N10" s="17">
        <v>27977</v>
      </c>
      <c r="O10" s="17">
        <v>13938</v>
      </c>
      <c r="P10" s="17"/>
      <c r="Q10" s="28">
        <f t="shared" si="3"/>
        <v>65913</v>
      </c>
      <c r="R10" s="17">
        <v>28148</v>
      </c>
      <c r="S10" s="17">
        <v>37765</v>
      </c>
      <c r="T10" s="28">
        <f t="shared" si="4"/>
        <v>73156</v>
      </c>
      <c r="U10" s="17">
        <v>24802</v>
      </c>
      <c r="V10" s="17">
        <v>48354</v>
      </c>
      <c r="W10" s="17"/>
      <c r="X10" s="28">
        <f t="shared" si="5"/>
        <v>50632</v>
      </c>
      <c r="Y10" s="30">
        <v>27602</v>
      </c>
      <c r="Z10" s="30">
        <v>23030</v>
      </c>
      <c r="AA10" s="28">
        <f t="shared" si="6"/>
        <v>33750</v>
      </c>
      <c r="AB10" s="17">
        <v>18950</v>
      </c>
      <c r="AC10" s="17">
        <v>14800</v>
      </c>
    </row>
    <row r="11" spans="1:29" ht="23.25" customHeight="1" x14ac:dyDescent="0.25">
      <c r="B11" s="26">
        <v>6</v>
      </c>
      <c r="C11" s="27" t="s">
        <v>17</v>
      </c>
      <c r="D11" s="27"/>
      <c r="E11" s="28">
        <v>498</v>
      </c>
      <c r="F11" s="28">
        <f t="shared" si="0"/>
        <v>9767</v>
      </c>
      <c r="G11" s="17">
        <v>9767</v>
      </c>
      <c r="H11" s="17">
        <v>0</v>
      </c>
      <c r="J11" s="28">
        <f t="shared" si="1"/>
        <v>128568</v>
      </c>
      <c r="K11" s="17">
        <v>14730</v>
      </c>
      <c r="L11" s="17">
        <v>113838</v>
      </c>
      <c r="M11" s="28">
        <f t="shared" si="2"/>
        <v>14931</v>
      </c>
      <c r="N11" s="17">
        <v>8017</v>
      </c>
      <c r="O11" s="17">
        <v>6914</v>
      </c>
      <c r="P11" s="17"/>
      <c r="Q11" s="28">
        <f t="shared" si="3"/>
        <v>21232</v>
      </c>
      <c r="R11" s="17">
        <v>9780</v>
      </c>
      <c r="S11" s="17">
        <v>11452</v>
      </c>
      <c r="T11" s="28">
        <f t="shared" si="4"/>
        <v>26952</v>
      </c>
      <c r="U11" s="17">
        <v>8464</v>
      </c>
      <c r="V11" s="17">
        <v>18488</v>
      </c>
      <c r="W11" s="17"/>
      <c r="X11" s="28">
        <f t="shared" si="5"/>
        <v>20246</v>
      </c>
      <c r="Y11" s="30">
        <v>9029</v>
      </c>
      <c r="Z11" s="30">
        <v>11217</v>
      </c>
      <c r="AA11" s="28">
        <f t="shared" si="6"/>
        <v>27304</v>
      </c>
      <c r="AB11" s="17">
        <v>6986</v>
      </c>
      <c r="AC11" s="17">
        <v>20318</v>
      </c>
    </row>
    <row r="12" spans="1:29" ht="23.25" customHeight="1" x14ac:dyDescent="0.25">
      <c r="A12" s="1">
        <v>123</v>
      </c>
      <c r="B12" s="31"/>
      <c r="C12" s="32" t="s">
        <v>18</v>
      </c>
      <c r="D12" s="32"/>
      <c r="E12" s="33">
        <f t="shared" ref="E12:AC12" si="7">SUM(E6:E11)</f>
        <v>50496</v>
      </c>
      <c r="F12" s="33">
        <f>SUM(F6:F11)</f>
        <v>176152</v>
      </c>
      <c r="G12" s="33">
        <f>SUM(G6:G11)</f>
        <v>137749</v>
      </c>
      <c r="H12" s="33">
        <f>SUM(H6:H11)</f>
        <v>38403</v>
      </c>
      <c r="I12" s="34"/>
      <c r="J12" s="33">
        <f t="shared" si="7"/>
        <v>663619</v>
      </c>
      <c r="K12" s="33">
        <f t="shared" si="7"/>
        <v>149127</v>
      </c>
      <c r="L12" s="33">
        <f t="shared" si="7"/>
        <v>514492</v>
      </c>
      <c r="M12" s="33">
        <f t="shared" si="7"/>
        <v>156919</v>
      </c>
      <c r="N12" s="33">
        <f t="shared" si="7"/>
        <v>109752</v>
      </c>
      <c r="O12" s="33">
        <f t="shared" si="7"/>
        <v>47167</v>
      </c>
      <c r="P12" s="33"/>
      <c r="Q12" s="33">
        <f t="shared" si="7"/>
        <v>205506</v>
      </c>
      <c r="R12" s="33">
        <f t="shared" si="7"/>
        <v>117522</v>
      </c>
      <c r="S12" s="33">
        <f t="shared" si="7"/>
        <v>87984</v>
      </c>
      <c r="T12" s="33">
        <f t="shared" si="7"/>
        <v>236264</v>
      </c>
      <c r="U12" s="33">
        <f t="shared" si="7"/>
        <v>111673</v>
      </c>
      <c r="V12" s="33">
        <f t="shared" si="7"/>
        <v>124591</v>
      </c>
      <c r="W12" s="33"/>
      <c r="X12" s="33">
        <f>SUM(X6:X11)</f>
        <v>174184</v>
      </c>
      <c r="Y12" s="33">
        <f t="shared" si="7"/>
        <v>114004</v>
      </c>
      <c r="Z12" s="33">
        <f t="shared" si="7"/>
        <v>60180</v>
      </c>
      <c r="AA12" s="33">
        <f>SUM(AA6:AA11)</f>
        <v>142452</v>
      </c>
      <c r="AB12" s="33">
        <f t="shared" si="7"/>
        <v>76406</v>
      </c>
      <c r="AC12" s="33">
        <f t="shared" si="7"/>
        <v>66046</v>
      </c>
    </row>
    <row r="13" spans="1:29" ht="23.25" customHeight="1" x14ac:dyDescent="0.25">
      <c r="B13" s="26">
        <v>7</v>
      </c>
      <c r="C13" s="27" t="s">
        <v>19</v>
      </c>
      <c r="D13" s="27"/>
      <c r="E13" s="28">
        <v>0</v>
      </c>
      <c r="F13" s="28">
        <f>G13+H13</f>
        <v>14730</v>
      </c>
      <c r="G13" s="17">
        <v>14730</v>
      </c>
      <c r="H13" s="17">
        <v>0</v>
      </c>
      <c r="J13" s="28">
        <f>K13+L13</f>
        <v>21730</v>
      </c>
      <c r="K13" s="17">
        <v>18919</v>
      </c>
      <c r="L13" s="17">
        <v>2811</v>
      </c>
      <c r="M13" s="28">
        <f>N13+O13</f>
        <v>11653</v>
      </c>
      <c r="N13" s="17">
        <v>10211</v>
      </c>
      <c r="O13" s="17">
        <v>1442</v>
      </c>
      <c r="P13" s="17"/>
      <c r="Q13" s="28">
        <f>R13+S13</f>
        <v>15571</v>
      </c>
      <c r="R13" s="17">
        <v>13800</v>
      </c>
      <c r="S13" s="17">
        <v>1771</v>
      </c>
      <c r="T13" s="28">
        <f>U13+V13</f>
        <v>11627</v>
      </c>
      <c r="U13" s="17">
        <v>11409</v>
      </c>
      <c r="V13" s="17">
        <v>218</v>
      </c>
      <c r="W13" s="17"/>
      <c r="X13" s="28">
        <f>Y13+Z13</f>
        <v>13950</v>
      </c>
      <c r="Y13" s="30">
        <v>12012</v>
      </c>
      <c r="Z13" s="30">
        <v>1938</v>
      </c>
      <c r="AA13" s="28">
        <f>AB13+AC13</f>
        <v>9016</v>
      </c>
      <c r="AB13" s="17">
        <v>7214</v>
      </c>
      <c r="AC13" s="17">
        <v>1802</v>
      </c>
    </row>
    <row r="14" spans="1:29" ht="23.25" customHeight="1" x14ac:dyDescent="0.25">
      <c r="B14" s="26">
        <v>8</v>
      </c>
      <c r="C14" s="27" t="s">
        <v>20</v>
      </c>
      <c r="D14" s="27"/>
      <c r="E14" s="28">
        <v>0</v>
      </c>
      <c r="F14" s="28">
        <f t="shared" ref="F14:F16" si="8">G14+H14</f>
        <v>30846</v>
      </c>
      <c r="G14" s="17">
        <v>30846</v>
      </c>
      <c r="H14" s="17">
        <v>0</v>
      </c>
      <c r="J14" s="28">
        <f t="shared" ref="J14:J16" si="9">K14+L14</f>
        <v>37287</v>
      </c>
      <c r="K14" s="17">
        <v>32709</v>
      </c>
      <c r="L14" s="17">
        <v>4578</v>
      </c>
      <c r="M14" s="28">
        <f t="shared" ref="M14:M16" si="10">N14+O14</f>
        <v>30483</v>
      </c>
      <c r="N14" s="17">
        <v>22369</v>
      </c>
      <c r="O14" s="17">
        <v>8114</v>
      </c>
      <c r="P14" s="17"/>
      <c r="Q14" s="28">
        <f t="shared" ref="Q14:Q16" si="11">R14+S14</f>
        <v>48000</v>
      </c>
      <c r="R14" s="17">
        <v>26892</v>
      </c>
      <c r="S14" s="17">
        <v>21108</v>
      </c>
      <c r="T14" s="28">
        <f t="shared" ref="T14:T16" si="12">U14+V14</f>
        <v>33036</v>
      </c>
      <c r="U14" s="17">
        <v>23716</v>
      </c>
      <c r="V14" s="17">
        <v>9320</v>
      </c>
      <c r="W14" s="17"/>
      <c r="X14" s="28">
        <f t="shared" ref="X14:X16" si="13">Y14+Z14</f>
        <v>41862</v>
      </c>
      <c r="Y14" s="30">
        <v>24605</v>
      </c>
      <c r="Z14" s="30">
        <v>17257</v>
      </c>
      <c r="AA14" s="28">
        <f t="shared" ref="AA14:AA16" si="14">AB14+AC14</f>
        <v>23211</v>
      </c>
      <c r="AB14" s="17">
        <v>20593</v>
      </c>
      <c r="AC14" s="17">
        <v>2618</v>
      </c>
    </row>
    <row r="15" spans="1:29" ht="23.25" customHeight="1" x14ac:dyDescent="0.25">
      <c r="B15" s="26">
        <v>9</v>
      </c>
      <c r="C15" s="27" t="s">
        <v>21</v>
      </c>
      <c r="D15" s="27"/>
      <c r="E15" s="28">
        <v>0</v>
      </c>
      <c r="F15" s="28">
        <f t="shared" si="8"/>
        <v>12165</v>
      </c>
      <c r="G15" s="17">
        <v>12165</v>
      </c>
      <c r="H15" s="17">
        <v>0</v>
      </c>
      <c r="J15" s="28">
        <f t="shared" si="9"/>
        <v>22054</v>
      </c>
      <c r="K15" s="17">
        <v>17164</v>
      </c>
      <c r="L15" s="17">
        <v>4890</v>
      </c>
      <c r="M15" s="28">
        <f t="shared" si="10"/>
        <v>16817</v>
      </c>
      <c r="N15" s="17">
        <v>11843</v>
      </c>
      <c r="O15" s="17">
        <v>4974</v>
      </c>
      <c r="P15" s="17"/>
      <c r="Q15" s="28">
        <f t="shared" si="11"/>
        <v>22675</v>
      </c>
      <c r="R15" s="17">
        <v>13769</v>
      </c>
      <c r="S15" s="17">
        <v>8906</v>
      </c>
      <c r="T15" s="28">
        <f t="shared" si="12"/>
        <v>21464</v>
      </c>
      <c r="U15" s="17">
        <v>13194</v>
      </c>
      <c r="V15" s="17">
        <v>8270</v>
      </c>
      <c r="W15" s="17"/>
      <c r="X15" s="28">
        <f t="shared" si="13"/>
        <v>25658</v>
      </c>
      <c r="Y15" s="30">
        <v>14194</v>
      </c>
      <c r="Z15" s="30">
        <v>11464</v>
      </c>
      <c r="AA15" s="28">
        <f t="shared" si="14"/>
        <v>21730</v>
      </c>
      <c r="AB15" s="17">
        <v>13693</v>
      </c>
      <c r="AC15" s="17">
        <v>8037</v>
      </c>
    </row>
    <row r="16" spans="1:29" ht="23.25" customHeight="1" x14ac:dyDescent="0.25">
      <c r="B16" s="26">
        <v>10</v>
      </c>
      <c r="C16" s="27" t="s">
        <v>22</v>
      </c>
      <c r="D16" s="27"/>
      <c r="E16" s="28">
        <v>0</v>
      </c>
      <c r="F16" s="28">
        <f t="shared" si="8"/>
        <v>10725</v>
      </c>
      <c r="G16" s="17">
        <v>10725</v>
      </c>
      <c r="H16" s="17">
        <v>0</v>
      </c>
      <c r="J16" s="28">
        <f t="shared" si="9"/>
        <v>13586</v>
      </c>
      <c r="K16" s="17">
        <v>12891</v>
      </c>
      <c r="L16" s="17">
        <v>695</v>
      </c>
      <c r="M16" s="28">
        <f t="shared" si="10"/>
        <v>8797</v>
      </c>
      <c r="N16" s="17">
        <v>8747</v>
      </c>
      <c r="O16" s="17">
        <v>50</v>
      </c>
      <c r="P16" s="17"/>
      <c r="Q16" s="28">
        <f t="shared" si="11"/>
        <v>12174</v>
      </c>
      <c r="R16" s="17">
        <v>11202</v>
      </c>
      <c r="S16" s="17">
        <v>972</v>
      </c>
      <c r="T16" s="28">
        <f t="shared" si="12"/>
        <v>9932</v>
      </c>
      <c r="U16" s="17">
        <v>8678</v>
      </c>
      <c r="V16" s="17">
        <v>1254</v>
      </c>
      <c r="W16" s="17"/>
      <c r="X16" s="28">
        <f t="shared" si="13"/>
        <v>10715</v>
      </c>
      <c r="Y16" s="30">
        <v>9498</v>
      </c>
      <c r="Z16" s="30">
        <v>1217</v>
      </c>
      <c r="AA16" s="28">
        <f t="shared" si="14"/>
        <v>7318</v>
      </c>
      <c r="AB16" s="17">
        <v>7318</v>
      </c>
      <c r="AC16" s="17">
        <v>0</v>
      </c>
    </row>
    <row r="17" spans="2:29" ht="23.25" customHeight="1" x14ac:dyDescent="0.25">
      <c r="B17" s="31"/>
      <c r="C17" s="31" t="s">
        <v>23</v>
      </c>
      <c r="D17" s="31"/>
      <c r="E17" s="33">
        <f t="shared" ref="E17:AC17" si="15">SUM(E13:E16)</f>
        <v>0</v>
      </c>
      <c r="F17" s="33">
        <f t="shared" si="15"/>
        <v>68466</v>
      </c>
      <c r="G17" s="33">
        <f t="shared" si="15"/>
        <v>68466</v>
      </c>
      <c r="H17" s="33">
        <f t="shared" si="15"/>
        <v>0</v>
      </c>
      <c r="I17" s="34"/>
      <c r="J17" s="33">
        <f t="shared" si="15"/>
        <v>94657</v>
      </c>
      <c r="K17" s="33">
        <f t="shared" si="15"/>
        <v>81683</v>
      </c>
      <c r="L17" s="33">
        <f t="shared" si="15"/>
        <v>12974</v>
      </c>
      <c r="M17" s="33">
        <f t="shared" si="15"/>
        <v>67750</v>
      </c>
      <c r="N17" s="33">
        <f t="shared" si="15"/>
        <v>53170</v>
      </c>
      <c r="O17" s="33">
        <f t="shared" si="15"/>
        <v>14580</v>
      </c>
      <c r="P17" s="33"/>
      <c r="Q17" s="33">
        <f t="shared" si="15"/>
        <v>98420</v>
      </c>
      <c r="R17" s="33">
        <f t="shared" si="15"/>
        <v>65663</v>
      </c>
      <c r="S17" s="33">
        <f t="shared" si="15"/>
        <v>32757</v>
      </c>
      <c r="T17" s="33">
        <f t="shared" si="15"/>
        <v>76059</v>
      </c>
      <c r="U17" s="33">
        <f t="shared" si="15"/>
        <v>56997</v>
      </c>
      <c r="V17" s="33">
        <f t="shared" si="15"/>
        <v>19062</v>
      </c>
      <c r="W17" s="33"/>
      <c r="X17" s="33">
        <f t="shared" si="15"/>
        <v>92185</v>
      </c>
      <c r="Y17" s="33">
        <f t="shared" si="15"/>
        <v>60309</v>
      </c>
      <c r="Z17" s="33">
        <f t="shared" si="15"/>
        <v>31876</v>
      </c>
      <c r="AA17" s="33">
        <f t="shared" si="15"/>
        <v>61275</v>
      </c>
      <c r="AB17" s="33">
        <f t="shared" si="15"/>
        <v>48818</v>
      </c>
      <c r="AC17" s="33">
        <f t="shared" si="15"/>
        <v>12457</v>
      </c>
    </row>
    <row r="18" spans="2:29" ht="23.25" customHeight="1" x14ac:dyDescent="0.25">
      <c r="B18" s="26">
        <v>11</v>
      </c>
      <c r="C18" s="27" t="s">
        <v>24</v>
      </c>
      <c r="D18" s="27"/>
      <c r="E18" s="28">
        <v>0</v>
      </c>
      <c r="F18" s="28">
        <f>G18+H18</f>
        <v>11153</v>
      </c>
      <c r="G18" s="17">
        <v>9354</v>
      </c>
      <c r="H18" s="17">
        <v>1799</v>
      </c>
      <c r="J18" s="28">
        <f>K18+L18</f>
        <v>14793</v>
      </c>
      <c r="K18" s="17">
        <v>11775</v>
      </c>
      <c r="L18" s="17">
        <v>3018</v>
      </c>
      <c r="M18" s="28">
        <f>N18+O18</f>
        <v>12432</v>
      </c>
      <c r="N18" s="17">
        <v>9292</v>
      </c>
      <c r="O18" s="17">
        <v>3140</v>
      </c>
      <c r="P18" s="17"/>
      <c r="Q18" s="28">
        <f>R18+S18</f>
        <v>23009</v>
      </c>
      <c r="R18" s="17">
        <v>10954</v>
      </c>
      <c r="S18" s="17">
        <v>12055</v>
      </c>
      <c r="T18" s="28">
        <f>U18+V18</f>
        <v>9393</v>
      </c>
      <c r="U18" s="17">
        <v>5272</v>
      </c>
      <c r="V18" s="17">
        <v>4121</v>
      </c>
      <c r="W18" s="17"/>
      <c r="X18" s="28">
        <f>Y18+Z18</f>
        <v>15308</v>
      </c>
      <c r="Y18" s="30">
        <v>5477</v>
      </c>
      <c r="Z18" s="30">
        <v>9831</v>
      </c>
      <c r="AA18" s="28">
        <f>AB18+AC18</f>
        <v>13109</v>
      </c>
      <c r="AB18" s="17">
        <v>6298</v>
      </c>
      <c r="AC18" s="17">
        <v>6811</v>
      </c>
    </row>
    <row r="19" spans="2:29" ht="23.25" customHeight="1" x14ac:dyDescent="0.25">
      <c r="B19" s="26">
        <v>12</v>
      </c>
      <c r="C19" s="27" t="s">
        <v>25</v>
      </c>
      <c r="D19" s="27"/>
      <c r="E19" s="28">
        <v>2715</v>
      </c>
      <c r="F19" s="28">
        <f t="shared" ref="F19:F25" si="16">G19+H19</f>
        <v>20533</v>
      </c>
      <c r="G19" s="17">
        <v>10429</v>
      </c>
      <c r="H19" s="17">
        <v>10104</v>
      </c>
      <c r="J19" s="28">
        <f t="shared" ref="J19:J25" si="17">K19+L19</f>
        <v>13891</v>
      </c>
      <c r="K19" s="17">
        <v>13053</v>
      </c>
      <c r="L19" s="17">
        <v>838</v>
      </c>
      <c r="M19" s="28">
        <f t="shared" ref="M19:M33" si="18">N19+O19</f>
        <v>10988</v>
      </c>
      <c r="N19" s="17">
        <v>8302</v>
      </c>
      <c r="O19" s="17">
        <v>2686</v>
      </c>
      <c r="P19" s="17"/>
      <c r="Q19" s="28">
        <f t="shared" ref="Q19:Q24" si="19">R19+S19</f>
        <v>58911</v>
      </c>
      <c r="R19" s="17">
        <v>18075</v>
      </c>
      <c r="S19" s="17">
        <v>40836</v>
      </c>
      <c r="T19" s="28">
        <f t="shared" ref="T19:T25" si="20">U19+V19</f>
        <v>13319</v>
      </c>
      <c r="U19" s="17">
        <v>4393</v>
      </c>
      <c r="V19" s="17">
        <v>8926</v>
      </c>
      <c r="W19" s="17"/>
      <c r="X19" s="28">
        <f t="shared" ref="X19:X25" si="21">Y19+Z19</f>
        <v>44104</v>
      </c>
      <c r="Y19" s="30">
        <v>9219</v>
      </c>
      <c r="Z19" s="30">
        <v>34885</v>
      </c>
      <c r="AA19" s="28">
        <f t="shared" ref="AA19:AA24" si="22">AB19+AC19</f>
        <v>14589</v>
      </c>
      <c r="AB19" s="17">
        <v>11850</v>
      </c>
      <c r="AC19" s="17">
        <v>2739</v>
      </c>
    </row>
    <row r="20" spans="2:29" ht="23.25" customHeight="1" x14ac:dyDescent="0.25">
      <c r="B20" s="26">
        <v>13</v>
      </c>
      <c r="C20" s="27" t="s">
        <v>26</v>
      </c>
      <c r="D20" s="27"/>
      <c r="E20" s="28">
        <v>3829</v>
      </c>
      <c r="F20" s="28">
        <f t="shared" si="16"/>
        <v>28653</v>
      </c>
      <c r="G20" s="17">
        <v>19293</v>
      </c>
      <c r="H20" s="17">
        <v>9360</v>
      </c>
      <c r="J20" s="28">
        <f t="shared" si="17"/>
        <v>29513</v>
      </c>
      <c r="K20" s="17">
        <v>24084</v>
      </c>
      <c r="L20" s="17">
        <v>5429</v>
      </c>
      <c r="M20" s="28">
        <f t="shared" si="18"/>
        <v>21495</v>
      </c>
      <c r="N20" s="17">
        <v>13709</v>
      </c>
      <c r="O20" s="17">
        <v>7786</v>
      </c>
      <c r="P20" s="17"/>
      <c r="Q20" s="28">
        <f t="shared" si="19"/>
        <v>135780</v>
      </c>
      <c r="R20" s="17">
        <v>30365</v>
      </c>
      <c r="S20" s="17">
        <v>105415</v>
      </c>
      <c r="T20" s="28">
        <f t="shared" si="20"/>
        <v>39169</v>
      </c>
      <c r="U20" s="17">
        <v>9472</v>
      </c>
      <c r="V20" s="17">
        <v>29697</v>
      </c>
      <c r="W20" s="17"/>
      <c r="X20" s="28">
        <f t="shared" si="21"/>
        <v>122222</v>
      </c>
      <c r="Y20" s="30">
        <v>14818</v>
      </c>
      <c r="Z20" s="30">
        <v>107404</v>
      </c>
      <c r="AA20" s="28">
        <f t="shared" si="22"/>
        <v>18937</v>
      </c>
      <c r="AB20" s="17">
        <v>13299</v>
      </c>
      <c r="AC20" s="17">
        <v>5638</v>
      </c>
    </row>
    <row r="21" spans="2:29" ht="23.25" customHeight="1" x14ac:dyDescent="0.25">
      <c r="B21" s="26">
        <v>14</v>
      </c>
      <c r="C21" s="27" t="s">
        <v>27</v>
      </c>
      <c r="D21" s="27"/>
      <c r="E21" s="28">
        <v>0</v>
      </c>
      <c r="F21" s="28">
        <f t="shared" si="16"/>
        <v>8722</v>
      </c>
      <c r="G21" s="17">
        <v>8422</v>
      </c>
      <c r="H21" s="17">
        <v>300</v>
      </c>
      <c r="J21" s="28">
        <f t="shared" si="17"/>
        <v>10116</v>
      </c>
      <c r="K21" s="17">
        <v>8815</v>
      </c>
      <c r="L21" s="17">
        <v>1301</v>
      </c>
      <c r="M21" s="28">
        <f t="shared" si="18"/>
        <v>15610</v>
      </c>
      <c r="N21" s="17">
        <v>7973</v>
      </c>
      <c r="O21" s="17">
        <v>7637</v>
      </c>
      <c r="P21" s="17"/>
      <c r="Q21" s="28">
        <f t="shared" si="19"/>
        <v>17726</v>
      </c>
      <c r="R21" s="17">
        <v>9671</v>
      </c>
      <c r="S21" s="17">
        <v>8055</v>
      </c>
      <c r="T21" s="28">
        <f t="shared" si="20"/>
        <v>13802</v>
      </c>
      <c r="U21" s="17">
        <v>7344</v>
      </c>
      <c r="V21" s="17">
        <v>6458</v>
      </c>
      <c r="W21" s="17"/>
      <c r="X21" s="28">
        <f t="shared" si="21"/>
        <v>21608</v>
      </c>
      <c r="Y21" s="30">
        <v>8750</v>
      </c>
      <c r="Z21" s="30">
        <v>12858</v>
      </c>
      <c r="AA21" s="28">
        <f t="shared" si="22"/>
        <v>11941</v>
      </c>
      <c r="AB21" s="17">
        <v>5708</v>
      </c>
      <c r="AC21" s="17">
        <v>6233</v>
      </c>
    </row>
    <row r="22" spans="2:29" ht="23.25" customHeight="1" x14ac:dyDescent="0.25">
      <c r="B22" s="26">
        <v>15</v>
      </c>
      <c r="C22" s="27" t="s">
        <v>28</v>
      </c>
      <c r="D22" s="27"/>
      <c r="E22" s="28">
        <v>0</v>
      </c>
      <c r="F22" s="28">
        <f t="shared" si="16"/>
        <v>11816</v>
      </c>
      <c r="G22" s="17">
        <v>11816</v>
      </c>
      <c r="H22" s="17">
        <v>0</v>
      </c>
      <c r="J22" s="28">
        <f t="shared" si="17"/>
        <v>15130</v>
      </c>
      <c r="K22" s="17">
        <v>10913</v>
      </c>
      <c r="L22" s="17">
        <v>4217</v>
      </c>
      <c r="M22" s="28">
        <f t="shared" si="18"/>
        <v>17508</v>
      </c>
      <c r="N22" s="17">
        <v>8735</v>
      </c>
      <c r="O22" s="17">
        <v>8773</v>
      </c>
      <c r="P22" s="17"/>
      <c r="Q22" s="28">
        <f t="shared" si="19"/>
        <v>37379</v>
      </c>
      <c r="R22" s="17">
        <v>11355</v>
      </c>
      <c r="S22" s="17">
        <v>26024</v>
      </c>
      <c r="T22" s="28">
        <f t="shared" si="20"/>
        <v>20954</v>
      </c>
      <c r="U22" s="17">
        <v>9161</v>
      </c>
      <c r="V22" s="17">
        <v>11793</v>
      </c>
      <c r="W22" s="17"/>
      <c r="X22" s="28">
        <f t="shared" si="21"/>
        <v>31112</v>
      </c>
      <c r="Y22" s="30">
        <v>10746</v>
      </c>
      <c r="Z22" s="30">
        <v>20366</v>
      </c>
      <c r="AA22" s="28">
        <f t="shared" si="22"/>
        <v>26661</v>
      </c>
      <c r="AB22" s="17">
        <v>9224</v>
      </c>
      <c r="AC22" s="17">
        <v>17437</v>
      </c>
    </row>
    <row r="23" spans="2:29" ht="23.25" customHeight="1" x14ac:dyDescent="0.25">
      <c r="B23" s="26">
        <v>16</v>
      </c>
      <c r="C23" s="27" t="s">
        <v>29</v>
      </c>
      <c r="D23" s="27"/>
      <c r="E23" s="35">
        <v>1551</v>
      </c>
      <c r="F23" s="28">
        <f t="shared" si="16"/>
        <v>13013</v>
      </c>
      <c r="G23" s="17">
        <v>13013</v>
      </c>
      <c r="H23" s="17">
        <v>0</v>
      </c>
      <c r="J23" s="28">
        <f t="shared" si="17"/>
        <v>18891</v>
      </c>
      <c r="K23" s="17">
        <v>12687</v>
      </c>
      <c r="L23" s="17">
        <v>6204</v>
      </c>
      <c r="M23" s="28">
        <f t="shared" si="18"/>
        <v>42312</v>
      </c>
      <c r="N23" s="17">
        <v>11648</v>
      </c>
      <c r="O23" s="17">
        <v>30664</v>
      </c>
      <c r="P23" s="17"/>
      <c r="Q23" s="28">
        <f t="shared" si="19"/>
        <v>46855</v>
      </c>
      <c r="R23" s="17">
        <v>12921</v>
      </c>
      <c r="S23" s="17">
        <v>33934</v>
      </c>
      <c r="T23" s="28">
        <f t="shared" si="20"/>
        <v>32561</v>
      </c>
      <c r="U23" s="17">
        <v>7424</v>
      </c>
      <c r="V23" s="17">
        <v>25137</v>
      </c>
      <c r="W23" s="17"/>
      <c r="X23" s="28">
        <f t="shared" si="21"/>
        <v>12727</v>
      </c>
      <c r="Y23" s="30">
        <v>645</v>
      </c>
      <c r="Z23" s="30">
        <v>12082</v>
      </c>
      <c r="AA23" s="28">
        <f t="shared" si="22"/>
        <v>21477</v>
      </c>
      <c r="AB23" s="17">
        <v>3655</v>
      </c>
      <c r="AC23" s="17">
        <v>17822</v>
      </c>
    </row>
    <row r="24" spans="2:29" ht="23.25" customHeight="1" x14ac:dyDescent="0.25">
      <c r="B24" s="26">
        <v>17</v>
      </c>
      <c r="C24" s="27" t="s">
        <v>30</v>
      </c>
      <c r="D24" s="27"/>
      <c r="E24" s="35">
        <v>3890</v>
      </c>
      <c r="F24" s="28">
        <f t="shared" si="16"/>
        <v>20093</v>
      </c>
      <c r="G24" s="17">
        <v>15620</v>
      </c>
      <c r="H24" s="17">
        <v>4473</v>
      </c>
      <c r="J24" s="28">
        <f t="shared" si="17"/>
        <v>15520</v>
      </c>
      <c r="K24" s="17">
        <v>14808</v>
      </c>
      <c r="L24" s="17">
        <v>712</v>
      </c>
      <c r="M24" s="28">
        <f t="shared" si="18"/>
        <v>18320</v>
      </c>
      <c r="N24" s="17">
        <v>12598</v>
      </c>
      <c r="O24" s="17">
        <v>5722</v>
      </c>
      <c r="P24" s="17"/>
      <c r="Q24" s="28">
        <f t="shared" si="19"/>
        <v>21920</v>
      </c>
      <c r="R24" s="17">
        <v>18433</v>
      </c>
      <c r="S24" s="17">
        <v>3487</v>
      </c>
      <c r="T24" s="28">
        <f t="shared" si="20"/>
        <v>8416</v>
      </c>
      <c r="U24" s="17">
        <v>5037</v>
      </c>
      <c r="V24" s="17">
        <v>3379</v>
      </c>
      <c r="W24" s="17"/>
      <c r="X24" s="28">
        <f t="shared" si="21"/>
        <v>14950</v>
      </c>
      <c r="Y24" s="30">
        <v>4160</v>
      </c>
      <c r="Z24" s="30">
        <v>10790</v>
      </c>
      <c r="AA24" s="28">
        <f t="shared" si="22"/>
        <v>9373</v>
      </c>
      <c r="AB24" s="17">
        <v>7131</v>
      </c>
      <c r="AC24" s="17">
        <v>2242</v>
      </c>
    </row>
    <row r="25" spans="2:29" ht="23.25" customHeight="1" x14ac:dyDescent="0.25">
      <c r="B25" s="26">
        <v>18</v>
      </c>
      <c r="C25" s="27" t="s">
        <v>31</v>
      </c>
      <c r="D25" s="27"/>
      <c r="E25" s="35">
        <v>4692</v>
      </c>
      <c r="F25" s="28">
        <f t="shared" si="16"/>
        <v>32913</v>
      </c>
      <c r="G25" s="17">
        <v>17553</v>
      </c>
      <c r="H25" s="17">
        <v>15360</v>
      </c>
      <c r="J25" s="28">
        <f t="shared" si="17"/>
        <v>35272</v>
      </c>
      <c r="K25" s="17">
        <v>22274</v>
      </c>
      <c r="L25" s="17">
        <v>12998</v>
      </c>
      <c r="M25" s="28">
        <f>N25+O25</f>
        <v>34508</v>
      </c>
      <c r="N25" s="17">
        <v>20603</v>
      </c>
      <c r="O25" s="17">
        <v>13905</v>
      </c>
      <c r="P25" s="17"/>
      <c r="Q25" s="28">
        <f>R25+S25</f>
        <v>134955</v>
      </c>
      <c r="R25" s="17">
        <v>26980</v>
      </c>
      <c r="S25" s="17">
        <v>107975</v>
      </c>
      <c r="T25" s="28">
        <f t="shared" si="20"/>
        <v>39220</v>
      </c>
      <c r="U25" s="17">
        <v>6793</v>
      </c>
      <c r="V25" s="17">
        <v>32427</v>
      </c>
      <c r="W25" s="17"/>
      <c r="X25" s="28">
        <f t="shared" si="21"/>
        <v>95017</v>
      </c>
      <c r="Y25" s="30">
        <v>8810</v>
      </c>
      <c r="Z25" s="30">
        <v>86207</v>
      </c>
      <c r="AA25" s="28">
        <f>AB25+AC25</f>
        <v>35453</v>
      </c>
      <c r="AB25" s="17">
        <v>7979</v>
      </c>
      <c r="AC25" s="17">
        <v>27474</v>
      </c>
    </row>
    <row r="26" spans="2:29" ht="23.25" customHeight="1" x14ac:dyDescent="0.25">
      <c r="B26" s="31"/>
      <c r="C26" s="31" t="s">
        <v>32</v>
      </c>
      <c r="D26" s="31"/>
      <c r="E26" s="33">
        <f t="shared" ref="E26:AC26" si="23">SUM(E18:E25)</f>
        <v>16677</v>
      </c>
      <c r="F26" s="33">
        <f t="shared" si="23"/>
        <v>146896</v>
      </c>
      <c r="G26" s="33">
        <f t="shared" si="23"/>
        <v>105500</v>
      </c>
      <c r="H26" s="33">
        <f t="shared" si="23"/>
        <v>41396</v>
      </c>
      <c r="I26" s="34"/>
      <c r="J26" s="33">
        <f t="shared" si="23"/>
        <v>153126</v>
      </c>
      <c r="K26" s="33">
        <f t="shared" si="23"/>
        <v>118409</v>
      </c>
      <c r="L26" s="33">
        <f t="shared" si="23"/>
        <v>34717</v>
      </c>
      <c r="M26" s="33">
        <f t="shared" si="23"/>
        <v>173173</v>
      </c>
      <c r="N26" s="33">
        <f t="shared" si="23"/>
        <v>92860</v>
      </c>
      <c r="O26" s="33">
        <f t="shared" si="23"/>
        <v>80313</v>
      </c>
      <c r="P26" s="33"/>
      <c r="Q26" s="33">
        <f t="shared" si="23"/>
        <v>476535</v>
      </c>
      <c r="R26" s="33">
        <f t="shared" si="23"/>
        <v>138754</v>
      </c>
      <c r="S26" s="33">
        <f t="shared" si="23"/>
        <v>337781</v>
      </c>
      <c r="T26" s="33">
        <f t="shared" si="23"/>
        <v>176834</v>
      </c>
      <c r="U26" s="33">
        <f t="shared" si="23"/>
        <v>54896</v>
      </c>
      <c r="V26" s="33">
        <f t="shared" si="23"/>
        <v>121938</v>
      </c>
      <c r="W26" s="33"/>
      <c r="X26" s="33">
        <f t="shared" si="23"/>
        <v>357048</v>
      </c>
      <c r="Y26" s="33">
        <f t="shared" si="23"/>
        <v>62625</v>
      </c>
      <c r="Z26" s="33">
        <f t="shared" si="23"/>
        <v>294423</v>
      </c>
      <c r="AA26" s="33">
        <f t="shared" si="23"/>
        <v>151540</v>
      </c>
      <c r="AB26" s="33">
        <f t="shared" si="23"/>
        <v>65144</v>
      </c>
      <c r="AC26" s="33">
        <f t="shared" si="23"/>
        <v>86396</v>
      </c>
    </row>
    <row r="27" spans="2:29" ht="23.25" customHeight="1" x14ac:dyDescent="0.25">
      <c r="B27" s="26">
        <v>19</v>
      </c>
      <c r="C27" s="27" t="s">
        <v>33</v>
      </c>
      <c r="D27" s="27"/>
      <c r="E27" s="28">
        <v>542</v>
      </c>
      <c r="F27" s="28">
        <f>G27+H27</f>
        <v>1283</v>
      </c>
      <c r="G27" s="17">
        <v>986</v>
      </c>
      <c r="H27" s="17">
        <v>297</v>
      </c>
      <c r="J27" s="28">
        <f>K27+L27</f>
        <v>933</v>
      </c>
      <c r="K27" s="17">
        <v>816</v>
      </c>
      <c r="L27" s="17">
        <v>117</v>
      </c>
      <c r="M27" s="28">
        <f>N27+O27</f>
        <v>916</v>
      </c>
      <c r="N27" s="17">
        <v>816</v>
      </c>
      <c r="O27" s="17">
        <v>100</v>
      </c>
      <c r="P27" s="17"/>
      <c r="Q27" s="28">
        <f>R27+S27</f>
        <v>1013</v>
      </c>
      <c r="R27" s="17">
        <v>941</v>
      </c>
      <c r="S27" s="17">
        <v>72</v>
      </c>
      <c r="T27" s="28">
        <f>U27+V27</f>
        <v>884</v>
      </c>
      <c r="U27" s="17">
        <v>884</v>
      </c>
      <c r="V27" s="17">
        <v>0</v>
      </c>
      <c r="W27" s="17"/>
      <c r="X27" s="28">
        <f>Y27+Z27</f>
        <v>1252</v>
      </c>
      <c r="Y27" s="30">
        <v>985</v>
      </c>
      <c r="Z27" s="30">
        <v>267</v>
      </c>
      <c r="AA27" s="28">
        <f>AB27+AC27</f>
        <v>1521</v>
      </c>
      <c r="AB27" s="17">
        <v>1381</v>
      </c>
      <c r="AC27" s="17">
        <v>140</v>
      </c>
    </row>
    <row r="28" spans="2:29" ht="23.25" customHeight="1" x14ac:dyDescent="0.25">
      <c r="B28" s="26">
        <v>20</v>
      </c>
      <c r="C28" s="27" t="s">
        <v>34</v>
      </c>
      <c r="D28" s="27"/>
      <c r="E28" s="28">
        <v>3000</v>
      </c>
      <c r="F28" s="28">
        <f t="shared" ref="F28:F56" si="24">G28+H28</f>
        <v>44666</v>
      </c>
      <c r="G28" s="17">
        <v>19223</v>
      </c>
      <c r="H28" s="17">
        <v>25443</v>
      </c>
      <c r="J28" s="28">
        <f t="shared" ref="J28:J38" si="25">K28+L28</f>
        <v>25712</v>
      </c>
      <c r="K28" s="17">
        <v>24483</v>
      </c>
      <c r="L28" s="17">
        <v>1229</v>
      </c>
      <c r="M28" s="28">
        <f t="shared" si="18"/>
        <v>31981</v>
      </c>
      <c r="N28" s="17">
        <v>15915</v>
      </c>
      <c r="O28" s="17">
        <v>16066</v>
      </c>
      <c r="P28" s="17"/>
      <c r="Q28" s="28">
        <f t="shared" ref="Q28:Q32" si="26">R28+S28</f>
        <v>85793</v>
      </c>
      <c r="R28" s="17">
        <v>28391</v>
      </c>
      <c r="S28" s="17">
        <v>57402</v>
      </c>
      <c r="T28" s="28">
        <f t="shared" ref="T28:T32" si="27">U28+V28</f>
        <v>33271</v>
      </c>
      <c r="U28" s="17">
        <v>26577</v>
      </c>
      <c r="V28" s="17">
        <v>6694</v>
      </c>
      <c r="W28" s="17"/>
      <c r="X28" s="28">
        <f t="shared" ref="X28:X32" si="28">Y28+Z28</f>
        <v>97849</v>
      </c>
      <c r="Y28" s="30">
        <v>37225</v>
      </c>
      <c r="Z28" s="30">
        <v>60624</v>
      </c>
      <c r="AA28" s="28">
        <f t="shared" ref="AA28:AA33" si="29">AB28+AC28</f>
        <v>46458</v>
      </c>
      <c r="AB28" s="17">
        <v>31719</v>
      </c>
      <c r="AC28" s="17">
        <v>14739</v>
      </c>
    </row>
    <row r="29" spans="2:29" ht="23.25" customHeight="1" x14ac:dyDescent="0.25">
      <c r="B29" s="26">
        <v>21</v>
      </c>
      <c r="C29" s="27" t="s">
        <v>35</v>
      </c>
      <c r="D29" s="27"/>
      <c r="E29" s="28">
        <v>0</v>
      </c>
      <c r="F29" s="28">
        <f t="shared" si="24"/>
        <v>13234</v>
      </c>
      <c r="G29" s="17">
        <v>13234</v>
      </c>
      <c r="H29" s="17">
        <v>0</v>
      </c>
      <c r="J29" s="28">
        <f t="shared" si="25"/>
        <v>15712</v>
      </c>
      <c r="K29" s="17">
        <v>13555</v>
      </c>
      <c r="L29" s="17">
        <v>2157</v>
      </c>
      <c r="M29" s="28">
        <f t="shared" si="18"/>
        <v>13869</v>
      </c>
      <c r="N29" s="17">
        <v>11770</v>
      </c>
      <c r="O29" s="17">
        <v>2099</v>
      </c>
      <c r="P29" s="17"/>
      <c r="Q29" s="28">
        <f t="shared" si="26"/>
        <v>16955</v>
      </c>
      <c r="R29" s="17">
        <v>10959</v>
      </c>
      <c r="S29" s="17">
        <v>5996</v>
      </c>
      <c r="T29" s="28">
        <f t="shared" si="27"/>
        <v>14872</v>
      </c>
      <c r="U29" s="17">
        <v>12632</v>
      </c>
      <c r="V29" s="17">
        <v>2240</v>
      </c>
      <c r="W29" s="17"/>
      <c r="X29" s="28">
        <f t="shared" si="28"/>
        <v>28972</v>
      </c>
      <c r="Y29" s="30">
        <v>13565</v>
      </c>
      <c r="Z29" s="30">
        <v>15407</v>
      </c>
      <c r="AA29" s="28">
        <f t="shared" si="29"/>
        <v>14383</v>
      </c>
      <c r="AB29" s="17">
        <v>13694</v>
      </c>
      <c r="AC29" s="17">
        <v>689</v>
      </c>
    </row>
    <row r="30" spans="2:29" ht="23.25" customHeight="1" x14ac:dyDescent="0.25">
      <c r="B30" s="26">
        <v>22</v>
      </c>
      <c r="C30" s="27" t="s">
        <v>36</v>
      </c>
      <c r="D30" s="27"/>
      <c r="E30" s="28">
        <v>6708</v>
      </c>
      <c r="F30" s="28">
        <f t="shared" si="24"/>
        <v>34223</v>
      </c>
      <c r="G30" s="17">
        <v>34223</v>
      </c>
      <c r="H30" s="17">
        <v>0</v>
      </c>
      <c r="J30" s="28">
        <f t="shared" si="25"/>
        <v>69207</v>
      </c>
      <c r="K30" s="17">
        <v>35984</v>
      </c>
      <c r="L30" s="17">
        <v>33223</v>
      </c>
      <c r="M30" s="28">
        <f t="shared" si="18"/>
        <v>29106</v>
      </c>
      <c r="N30" s="17">
        <v>22409</v>
      </c>
      <c r="O30" s="17">
        <v>6697</v>
      </c>
      <c r="P30" s="17"/>
      <c r="Q30" s="28">
        <f t="shared" si="26"/>
        <v>39378</v>
      </c>
      <c r="R30" s="17">
        <v>27696</v>
      </c>
      <c r="S30" s="17">
        <v>11682</v>
      </c>
      <c r="T30" s="28">
        <f t="shared" si="27"/>
        <v>42899</v>
      </c>
      <c r="U30" s="17">
        <v>29701</v>
      </c>
      <c r="V30" s="17">
        <v>13198</v>
      </c>
      <c r="W30" s="17"/>
      <c r="X30" s="28">
        <f t="shared" si="28"/>
        <v>38481</v>
      </c>
      <c r="Y30" s="30">
        <v>27038</v>
      </c>
      <c r="Z30" s="30">
        <v>11443</v>
      </c>
      <c r="AA30" s="28">
        <f t="shared" si="29"/>
        <v>31263</v>
      </c>
      <c r="AB30" s="17">
        <v>28683</v>
      </c>
      <c r="AC30" s="17">
        <v>2580</v>
      </c>
    </row>
    <row r="31" spans="2:29" ht="23.25" customHeight="1" x14ac:dyDescent="0.25">
      <c r="B31" s="26">
        <v>23</v>
      </c>
      <c r="C31" s="27" t="s">
        <v>37</v>
      </c>
      <c r="D31" s="27"/>
      <c r="E31" s="28">
        <v>2229</v>
      </c>
      <c r="F31" s="28">
        <f t="shared" si="24"/>
        <v>26124</v>
      </c>
      <c r="G31" s="17">
        <v>22266</v>
      </c>
      <c r="H31" s="17">
        <v>3858</v>
      </c>
      <c r="J31" s="28">
        <f t="shared" si="25"/>
        <v>19729</v>
      </c>
      <c r="K31" s="17">
        <v>19688</v>
      </c>
      <c r="L31" s="17">
        <v>41</v>
      </c>
      <c r="M31" s="28">
        <f t="shared" si="18"/>
        <v>21489</v>
      </c>
      <c r="N31" s="17">
        <v>17163</v>
      </c>
      <c r="O31" s="17">
        <v>4326</v>
      </c>
      <c r="P31" s="17"/>
      <c r="Q31" s="28">
        <f t="shared" si="26"/>
        <v>29656</v>
      </c>
      <c r="R31" s="17">
        <v>20235</v>
      </c>
      <c r="S31" s="17">
        <v>9421</v>
      </c>
      <c r="T31" s="28">
        <f t="shared" si="27"/>
        <v>24955</v>
      </c>
      <c r="U31" s="17">
        <v>19877</v>
      </c>
      <c r="V31" s="17">
        <v>5078</v>
      </c>
      <c r="W31" s="17"/>
      <c r="X31" s="28">
        <f t="shared" si="28"/>
        <v>30199</v>
      </c>
      <c r="Y31" s="30">
        <v>20156</v>
      </c>
      <c r="Z31" s="30">
        <v>10043</v>
      </c>
      <c r="AA31" s="28">
        <f t="shared" si="29"/>
        <v>21179</v>
      </c>
      <c r="AB31" s="17">
        <v>20413</v>
      </c>
      <c r="AC31" s="17">
        <v>766</v>
      </c>
    </row>
    <row r="32" spans="2:29" ht="23.25" customHeight="1" x14ac:dyDescent="0.25">
      <c r="B32" s="26">
        <v>24</v>
      </c>
      <c r="C32" s="27" t="s">
        <v>38</v>
      </c>
      <c r="D32" s="27"/>
      <c r="E32" s="28">
        <v>2085</v>
      </c>
      <c r="F32" s="28">
        <f t="shared" si="24"/>
        <v>16552</v>
      </c>
      <c r="G32" s="17">
        <v>16552</v>
      </c>
      <c r="H32" s="17">
        <v>0</v>
      </c>
      <c r="J32" s="28">
        <f t="shared" si="25"/>
        <v>26947</v>
      </c>
      <c r="K32" s="17">
        <v>18755</v>
      </c>
      <c r="L32" s="17">
        <v>8192</v>
      </c>
      <c r="M32" s="28">
        <f t="shared" si="18"/>
        <v>15196</v>
      </c>
      <c r="N32" s="17">
        <v>11183</v>
      </c>
      <c r="O32" s="17">
        <v>4013</v>
      </c>
      <c r="P32" s="17"/>
      <c r="Q32" s="28">
        <f t="shared" si="26"/>
        <v>35876</v>
      </c>
      <c r="R32" s="17">
        <v>19498</v>
      </c>
      <c r="S32" s="17">
        <v>16378</v>
      </c>
      <c r="T32" s="28">
        <f t="shared" si="27"/>
        <v>21905</v>
      </c>
      <c r="U32" s="17">
        <v>15769</v>
      </c>
      <c r="V32" s="17">
        <v>6136</v>
      </c>
      <c r="W32" s="17"/>
      <c r="X32" s="28">
        <f t="shared" si="28"/>
        <v>37959</v>
      </c>
      <c r="Y32" s="30">
        <v>17093</v>
      </c>
      <c r="Z32" s="30">
        <v>20866</v>
      </c>
      <c r="AA32" s="28">
        <f t="shared" si="29"/>
        <v>26655</v>
      </c>
      <c r="AB32" s="17">
        <v>18774</v>
      </c>
      <c r="AC32" s="17">
        <v>7881</v>
      </c>
    </row>
    <row r="33" spans="2:29" ht="23.25" customHeight="1" x14ac:dyDescent="0.25">
      <c r="B33" s="26">
        <v>25</v>
      </c>
      <c r="C33" s="27" t="s">
        <v>39</v>
      </c>
      <c r="D33" s="27"/>
      <c r="E33" s="28">
        <v>4110</v>
      </c>
      <c r="F33" s="28">
        <f t="shared" si="24"/>
        <v>41658</v>
      </c>
      <c r="G33" s="17">
        <v>28083</v>
      </c>
      <c r="H33" s="17">
        <v>13575</v>
      </c>
      <c r="J33" s="28">
        <f t="shared" si="25"/>
        <v>38827</v>
      </c>
      <c r="K33" s="17">
        <v>32623</v>
      </c>
      <c r="L33" s="17">
        <v>6204</v>
      </c>
      <c r="M33" s="28">
        <f t="shared" si="18"/>
        <v>23547</v>
      </c>
      <c r="N33" s="17">
        <v>20092</v>
      </c>
      <c r="O33" s="17">
        <v>3455</v>
      </c>
      <c r="P33" s="17"/>
      <c r="Q33" s="28">
        <f>R33+S33</f>
        <v>60563</v>
      </c>
      <c r="R33" s="17">
        <v>30112</v>
      </c>
      <c r="S33" s="17">
        <v>30451</v>
      </c>
      <c r="T33" s="28">
        <f>U33+V33</f>
        <v>35347</v>
      </c>
      <c r="U33" s="17">
        <v>24807</v>
      </c>
      <c r="V33" s="17">
        <v>10540</v>
      </c>
      <c r="W33" s="17"/>
      <c r="X33" s="28">
        <f>Y33+Z33</f>
        <v>59383</v>
      </c>
      <c r="Y33" s="30">
        <v>30524</v>
      </c>
      <c r="Z33" s="30">
        <v>28859</v>
      </c>
      <c r="AA33" s="28">
        <f t="shared" si="29"/>
        <v>16996</v>
      </c>
      <c r="AB33" s="17">
        <v>13587</v>
      </c>
      <c r="AC33" s="17">
        <v>3409</v>
      </c>
    </row>
    <row r="34" spans="2:29" ht="23.25" customHeight="1" x14ac:dyDescent="0.25">
      <c r="B34" s="31"/>
      <c r="C34" s="32" t="s">
        <v>40</v>
      </c>
      <c r="D34" s="32"/>
      <c r="E34" s="33">
        <f t="shared" ref="E34:AC34" si="30">SUM(E27:E33)</f>
        <v>18674</v>
      </c>
      <c r="F34" s="33">
        <f t="shared" si="30"/>
        <v>177740</v>
      </c>
      <c r="G34" s="33">
        <f t="shared" si="30"/>
        <v>134567</v>
      </c>
      <c r="H34" s="33">
        <f t="shared" si="30"/>
        <v>43173</v>
      </c>
      <c r="I34" s="34"/>
      <c r="J34" s="33">
        <f t="shared" si="30"/>
        <v>197067</v>
      </c>
      <c r="K34" s="33">
        <f t="shared" si="30"/>
        <v>145904</v>
      </c>
      <c r="L34" s="33">
        <f t="shared" si="30"/>
        <v>51163</v>
      </c>
      <c r="M34" s="33">
        <f t="shared" si="30"/>
        <v>136104</v>
      </c>
      <c r="N34" s="33">
        <f t="shared" si="30"/>
        <v>99348</v>
      </c>
      <c r="O34" s="33">
        <f t="shared" si="30"/>
        <v>36756</v>
      </c>
      <c r="P34" s="33"/>
      <c r="Q34" s="33">
        <f t="shared" si="30"/>
        <v>269234</v>
      </c>
      <c r="R34" s="33">
        <f t="shared" si="30"/>
        <v>137832</v>
      </c>
      <c r="S34" s="33">
        <f t="shared" si="30"/>
        <v>131402</v>
      </c>
      <c r="T34" s="33">
        <f t="shared" si="30"/>
        <v>174133</v>
      </c>
      <c r="U34" s="33">
        <f t="shared" si="30"/>
        <v>130247</v>
      </c>
      <c r="V34" s="33">
        <f t="shared" si="30"/>
        <v>43886</v>
      </c>
      <c r="W34" s="33"/>
      <c r="X34" s="33">
        <f t="shared" si="30"/>
        <v>294095</v>
      </c>
      <c r="Y34" s="33">
        <f t="shared" si="30"/>
        <v>146586</v>
      </c>
      <c r="Z34" s="33">
        <f t="shared" si="30"/>
        <v>147509</v>
      </c>
      <c r="AA34" s="33">
        <f t="shared" si="30"/>
        <v>158455</v>
      </c>
      <c r="AB34" s="33">
        <f t="shared" si="30"/>
        <v>128251</v>
      </c>
      <c r="AC34" s="33">
        <f t="shared" si="30"/>
        <v>30204</v>
      </c>
    </row>
    <row r="35" spans="2:29" ht="23.25" customHeight="1" x14ac:dyDescent="0.25">
      <c r="B35" s="26">
        <v>26</v>
      </c>
      <c r="C35" s="27" t="s">
        <v>41</v>
      </c>
      <c r="D35" s="27"/>
      <c r="E35" s="28">
        <v>1038</v>
      </c>
      <c r="F35" s="28">
        <f t="shared" si="24"/>
        <v>9984</v>
      </c>
      <c r="G35" s="17">
        <v>9984</v>
      </c>
      <c r="H35" s="17">
        <v>0</v>
      </c>
      <c r="J35" s="28">
        <f t="shared" si="25"/>
        <v>14188</v>
      </c>
      <c r="K35" s="17">
        <v>13010</v>
      </c>
      <c r="L35" s="17">
        <v>1178</v>
      </c>
      <c r="M35" s="28">
        <f>N35+O35</f>
        <v>6299</v>
      </c>
      <c r="N35" s="17">
        <v>6103</v>
      </c>
      <c r="O35" s="17">
        <v>196</v>
      </c>
      <c r="P35" s="17"/>
      <c r="Q35" s="28">
        <f>R35+S35</f>
        <v>17446</v>
      </c>
      <c r="R35" s="17">
        <v>12809</v>
      </c>
      <c r="S35" s="17">
        <v>4637</v>
      </c>
      <c r="T35" s="28">
        <f>U35+V35</f>
        <v>13415</v>
      </c>
      <c r="U35" s="17">
        <v>11460</v>
      </c>
      <c r="V35" s="17">
        <v>1955</v>
      </c>
      <c r="W35" s="17"/>
      <c r="X35" s="28">
        <f>Y35+Z35</f>
        <v>14504</v>
      </c>
      <c r="Y35" s="30">
        <v>12171</v>
      </c>
      <c r="Z35" s="30">
        <v>2333</v>
      </c>
      <c r="AA35" s="28">
        <f>AB35+AC35</f>
        <v>10700</v>
      </c>
      <c r="AB35" s="17">
        <v>9433</v>
      </c>
      <c r="AC35" s="17">
        <v>1267</v>
      </c>
    </row>
    <row r="36" spans="2:29" ht="23.25" customHeight="1" x14ac:dyDescent="0.25">
      <c r="B36" s="26">
        <v>27</v>
      </c>
      <c r="C36" s="27" t="s">
        <v>42</v>
      </c>
      <c r="D36" s="27"/>
      <c r="E36" s="28">
        <v>1479</v>
      </c>
      <c r="F36" s="28">
        <f t="shared" si="24"/>
        <v>6789</v>
      </c>
      <c r="G36" s="17">
        <v>6789</v>
      </c>
      <c r="H36" s="17">
        <v>0</v>
      </c>
      <c r="J36" s="28">
        <f>K36+L36</f>
        <v>14494</v>
      </c>
      <c r="K36" s="17">
        <v>9013</v>
      </c>
      <c r="L36" s="17">
        <v>5481</v>
      </c>
      <c r="M36" s="28">
        <f t="shared" ref="M36:M51" si="31">N36+O36</f>
        <v>7007</v>
      </c>
      <c r="N36" s="17">
        <v>6621</v>
      </c>
      <c r="O36" s="17">
        <v>386</v>
      </c>
      <c r="P36" s="17"/>
      <c r="Q36" s="28">
        <f t="shared" ref="Q36:Q38" si="32">R36+S36</f>
        <v>9693</v>
      </c>
      <c r="R36" s="17">
        <v>6864</v>
      </c>
      <c r="S36" s="17">
        <v>2829</v>
      </c>
      <c r="T36" s="28">
        <f t="shared" ref="T36:T37" si="33">U36+V36</f>
        <v>8423</v>
      </c>
      <c r="U36" s="17">
        <v>6362</v>
      </c>
      <c r="V36" s="17">
        <v>2061</v>
      </c>
      <c r="W36" s="17"/>
      <c r="X36" s="28">
        <f t="shared" ref="X36:X37" si="34">Y36+Z36</f>
        <v>9709</v>
      </c>
      <c r="Y36" s="30">
        <v>6793</v>
      </c>
      <c r="Z36" s="30">
        <v>2916</v>
      </c>
      <c r="AA36" s="28">
        <f t="shared" ref="AA36:AA38" si="35">AB36+AC36</f>
        <v>8870</v>
      </c>
      <c r="AB36" s="17">
        <v>5084</v>
      </c>
      <c r="AC36" s="17">
        <v>3786</v>
      </c>
    </row>
    <row r="37" spans="2:29" ht="23.25" customHeight="1" x14ac:dyDescent="0.25">
      <c r="B37" s="26">
        <v>28</v>
      </c>
      <c r="C37" s="27" t="s">
        <v>43</v>
      </c>
      <c r="D37" s="27"/>
      <c r="E37" s="28">
        <v>2020</v>
      </c>
      <c r="F37" s="28">
        <f t="shared" si="24"/>
        <v>3377</v>
      </c>
      <c r="G37" s="17">
        <v>1927</v>
      </c>
      <c r="H37" s="17">
        <v>1450</v>
      </c>
      <c r="J37" s="28">
        <f t="shared" si="25"/>
        <v>2924</v>
      </c>
      <c r="K37" s="17">
        <v>2912</v>
      </c>
      <c r="L37" s="17">
        <v>12</v>
      </c>
      <c r="M37" s="28">
        <f t="shared" si="31"/>
        <v>3282</v>
      </c>
      <c r="N37" s="17">
        <v>2369</v>
      </c>
      <c r="O37" s="17">
        <v>913</v>
      </c>
      <c r="P37" s="17"/>
      <c r="Q37" s="28">
        <f t="shared" si="32"/>
        <v>15525</v>
      </c>
      <c r="R37" s="17">
        <v>3707</v>
      </c>
      <c r="S37" s="17">
        <v>11818</v>
      </c>
      <c r="T37" s="28">
        <f t="shared" si="33"/>
        <v>4031</v>
      </c>
      <c r="U37" s="17">
        <v>2662</v>
      </c>
      <c r="V37" s="17">
        <v>1369</v>
      </c>
      <c r="W37" s="17"/>
      <c r="X37" s="28">
        <f t="shared" si="34"/>
        <v>4764</v>
      </c>
      <c r="Y37" s="30">
        <v>2836</v>
      </c>
      <c r="Z37" s="30">
        <v>1928</v>
      </c>
      <c r="AA37" s="28">
        <f t="shared" si="35"/>
        <v>11294</v>
      </c>
      <c r="AB37" s="17">
        <v>3097</v>
      </c>
      <c r="AC37" s="17">
        <v>8197</v>
      </c>
    </row>
    <row r="38" spans="2:29" ht="23.25" customHeight="1" x14ac:dyDescent="0.25">
      <c r="B38" s="26">
        <v>29</v>
      </c>
      <c r="C38" s="27" t="s">
        <v>44</v>
      </c>
      <c r="D38" s="27"/>
      <c r="E38" s="28">
        <v>1111</v>
      </c>
      <c r="F38" s="28">
        <f t="shared" si="24"/>
        <v>8201</v>
      </c>
      <c r="G38" s="17">
        <v>7601</v>
      </c>
      <c r="H38" s="17">
        <v>600</v>
      </c>
      <c r="J38" s="28">
        <f t="shared" si="25"/>
        <v>16377</v>
      </c>
      <c r="K38" s="17">
        <v>13538</v>
      </c>
      <c r="L38" s="17">
        <v>2839</v>
      </c>
      <c r="M38" s="28">
        <f>N38+O38</f>
        <v>12606</v>
      </c>
      <c r="N38" s="17">
        <v>8013</v>
      </c>
      <c r="O38" s="17">
        <v>4593</v>
      </c>
      <c r="P38" s="17"/>
      <c r="Q38" s="28">
        <f t="shared" si="32"/>
        <v>13358</v>
      </c>
      <c r="R38" s="17">
        <v>10962</v>
      </c>
      <c r="S38" s="17">
        <v>2396</v>
      </c>
      <c r="T38" s="28">
        <f>U38+V38</f>
        <v>11234</v>
      </c>
      <c r="U38" s="17">
        <v>8863</v>
      </c>
      <c r="V38" s="17">
        <v>2371</v>
      </c>
      <c r="W38" s="17"/>
      <c r="X38" s="28">
        <f>Y38+Z38</f>
        <v>13282</v>
      </c>
      <c r="Y38" s="30">
        <v>9336</v>
      </c>
      <c r="Z38" s="30">
        <v>3946</v>
      </c>
      <c r="AA38" s="28">
        <f t="shared" si="35"/>
        <v>10093</v>
      </c>
      <c r="AB38" s="17">
        <v>6517</v>
      </c>
      <c r="AC38" s="17">
        <v>3576</v>
      </c>
    </row>
    <row r="39" spans="2:29" ht="23.25" customHeight="1" x14ac:dyDescent="0.25">
      <c r="B39" s="31"/>
      <c r="C39" s="32" t="s">
        <v>45</v>
      </c>
      <c r="D39" s="32"/>
      <c r="E39" s="33">
        <f t="shared" ref="E39:AC39" si="36">SUM(E35:E38)</f>
        <v>5648</v>
      </c>
      <c r="F39" s="33">
        <f t="shared" si="36"/>
        <v>28351</v>
      </c>
      <c r="G39" s="33">
        <f t="shared" si="36"/>
        <v>26301</v>
      </c>
      <c r="H39" s="33">
        <f t="shared" si="36"/>
        <v>2050</v>
      </c>
      <c r="I39" s="34"/>
      <c r="J39" s="33">
        <f t="shared" si="36"/>
        <v>47983</v>
      </c>
      <c r="K39" s="33">
        <f t="shared" si="36"/>
        <v>38473</v>
      </c>
      <c r="L39" s="33">
        <f t="shared" si="36"/>
        <v>9510</v>
      </c>
      <c r="M39" s="33">
        <f t="shared" si="36"/>
        <v>29194</v>
      </c>
      <c r="N39" s="33">
        <f t="shared" si="36"/>
        <v>23106</v>
      </c>
      <c r="O39" s="33">
        <f t="shared" si="36"/>
        <v>6088</v>
      </c>
      <c r="P39" s="33"/>
      <c r="Q39" s="33">
        <f t="shared" si="36"/>
        <v>56022</v>
      </c>
      <c r="R39" s="33">
        <f t="shared" si="36"/>
        <v>34342</v>
      </c>
      <c r="S39" s="33">
        <f t="shared" si="36"/>
        <v>21680</v>
      </c>
      <c r="T39" s="33">
        <f t="shared" si="36"/>
        <v>37103</v>
      </c>
      <c r="U39" s="33">
        <f t="shared" si="36"/>
        <v>29347</v>
      </c>
      <c r="V39" s="33">
        <f t="shared" si="36"/>
        <v>7756</v>
      </c>
      <c r="W39" s="33"/>
      <c r="X39" s="33">
        <f t="shared" si="36"/>
        <v>42259</v>
      </c>
      <c r="Y39" s="33">
        <f t="shared" si="36"/>
        <v>31136</v>
      </c>
      <c r="Z39" s="33">
        <f t="shared" si="36"/>
        <v>11123</v>
      </c>
      <c r="AA39" s="33">
        <f t="shared" si="36"/>
        <v>40957</v>
      </c>
      <c r="AB39" s="33">
        <f t="shared" si="36"/>
        <v>24131</v>
      </c>
      <c r="AC39" s="33">
        <f t="shared" si="36"/>
        <v>16826</v>
      </c>
    </row>
    <row r="40" spans="2:29" ht="23.25" customHeight="1" x14ac:dyDescent="0.25">
      <c r="B40" s="26">
        <v>30</v>
      </c>
      <c r="C40" s="27" t="s">
        <v>46</v>
      </c>
      <c r="D40" s="27"/>
      <c r="E40" s="28">
        <v>0</v>
      </c>
      <c r="F40" s="28">
        <f t="shared" si="24"/>
        <v>12440</v>
      </c>
      <c r="G40" s="17">
        <v>12440</v>
      </c>
      <c r="H40" s="17">
        <v>0</v>
      </c>
      <c r="J40" s="28">
        <f>K40+L40</f>
        <v>15733</v>
      </c>
      <c r="K40" s="17">
        <v>14364</v>
      </c>
      <c r="L40" s="17">
        <v>1369</v>
      </c>
      <c r="M40" s="28">
        <f t="shared" si="31"/>
        <v>7348</v>
      </c>
      <c r="N40" s="17">
        <v>6954</v>
      </c>
      <c r="O40" s="17">
        <v>394</v>
      </c>
      <c r="P40" s="17"/>
      <c r="Q40" s="28">
        <f>R40+S40</f>
        <v>15655</v>
      </c>
      <c r="R40" s="17">
        <v>14667</v>
      </c>
      <c r="S40" s="17">
        <v>988</v>
      </c>
      <c r="T40" s="28">
        <f>U40+V40</f>
        <v>13563</v>
      </c>
      <c r="U40" s="17">
        <v>13044</v>
      </c>
      <c r="V40" s="17">
        <v>519</v>
      </c>
      <c r="W40" s="17"/>
      <c r="X40" s="28">
        <f>Y40+Z40</f>
        <v>15474</v>
      </c>
      <c r="Y40" s="30">
        <v>14513</v>
      </c>
      <c r="Z40" s="30">
        <v>961</v>
      </c>
      <c r="AA40" s="28">
        <f>AB40+AC40</f>
        <v>14631</v>
      </c>
      <c r="AB40" s="17">
        <v>14500</v>
      </c>
      <c r="AC40" s="17">
        <v>131</v>
      </c>
    </row>
    <row r="41" spans="2:29" ht="23.25" customHeight="1" x14ac:dyDescent="0.25">
      <c r="B41" s="26">
        <v>31</v>
      </c>
      <c r="C41" s="27" t="s">
        <v>47</v>
      </c>
      <c r="D41" s="27"/>
      <c r="E41" s="28">
        <v>0</v>
      </c>
      <c r="F41" s="28">
        <f t="shared" si="24"/>
        <v>12427</v>
      </c>
      <c r="G41" s="17">
        <v>12427</v>
      </c>
      <c r="H41" s="17">
        <v>0</v>
      </c>
      <c r="J41" s="28">
        <f t="shared" ref="J41:J56" si="37">K41+L41</f>
        <v>16402</v>
      </c>
      <c r="K41" s="17">
        <v>14468</v>
      </c>
      <c r="L41" s="17">
        <v>1934</v>
      </c>
      <c r="M41" s="28">
        <f t="shared" si="31"/>
        <v>7623</v>
      </c>
      <c r="N41" s="17">
        <v>6863</v>
      </c>
      <c r="O41" s="17">
        <v>760</v>
      </c>
      <c r="P41" s="17"/>
      <c r="Q41" s="28">
        <f t="shared" ref="Q41:Q51" si="38">R41+S41</f>
        <v>12254</v>
      </c>
      <c r="R41" s="17">
        <v>10606</v>
      </c>
      <c r="S41" s="17">
        <v>1648</v>
      </c>
      <c r="T41" s="28">
        <f t="shared" ref="T41:T50" si="39">U41+V41</f>
        <v>12555</v>
      </c>
      <c r="U41" s="17">
        <v>11177</v>
      </c>
      <c r="V41" s="17">
        <v>1378</v>
      </c>
      <c r="W41" s="17"/>
      <c r="X41" s="28">
        <f t="shared" ref="X41:X51" si="40">Y41+Z41</f>
        <v>13268</v>
      </c>
      <c r="Y41" s="30">
        <v>11982</v>
      </c>
      <c r="Z41" s="30">
        <v>1286</v>
      </c>
      <c r="AA41" s="28">
        <f t="shared" ref="AA41:AA51" si="41">AB41+AC41</f>
        <v>15923</v>
      </c>
      <c r="AB41" s="17">
        <v>15383</v>
      </c>
      <c r="AC41" s="17">
        <v>540</v>
      </c>
    </row>
    <row r="42" spans="2:29" ht="23.25" customHeight="1" x14ac:dyDescent="0.25">
      <c r="B42" s="26">
        <v>32</v>
      </c>
      <c r="C42" s="27" t="s">
        <v>48</v>
      </c>
      <c r="D42" s="27"/>
      <c r="E42" s="28">
        <v>0</v>
      </c>
      <c r="F42" s="28">
        <f t="shared" si="24"/>
        <v>9571</v>
      </c>
      <c r="G42" s="17">
        <v>9571</v>
      </c>
      <c r="H42" s="17">
        <v>0</v>
      </c>
      <c r="J42" s="28">
        <f t="shared" si="37"/>
        <v>6086</v>
      </c>
      <c r="K42" s="17">
        <v>5736</v>
      </c>
      <c r="L42" s="17">
        <v>350</v>
      </c>
      <c r="M42" s="28">
        <f t="shared" si="31"/>
        <v>5615</v>
      </c>
      <c r="N42" s="17">
        <v>5019</v>
      </c>
      <c r="O42" s="17">
        <v>596</v>
      </c>
      <c r="P42" s="17"/>
      <c r="Q42" s="28">
        <f t="shared" si="38"/>
        <v>12100</v>
      </c>
      <c r="R42" s="17">
        <v>11172</v>
      </c>
      <c r="S42" s="17">
        <v>928</v>
      </c>
      <c r="T42" s="28">
        <f t="shared" si="39"/>
        <v>10107</v>
      </c>
      <c r="U42" s="17">
        <v>9274</v>
      </c>
      <c r="V42" s="17">
        <v>833</v>
      </c>
      <c r="W42" s="17"/>
      <c r="X42" s="28">
        <f t="shared" si="40"/>
        <v>10791</v>
      </c>
      <c r="Y42" s="30">
        <v>9969</v>
      </c>
      <c r="Z42" s="30">
        <v>822</v>
      </c>
      <c r="AA42" s="28">
        <f t="shared" si="41"/>
        <v>9931</v>
      </c>
      <c r="AB42" s="17">
        <v>9369</v>
      </c>
      <c r="AC42" s="17">
        <v>562</v>
      </c>
    </row>
    <row r="43" spans="2:29" ht="23.25" customHeight="1" x14ac:dyDescent="0.25">
      <c r="B43" s="26">
        <v>33</v>
      </c>
      <c r="C43" s="27" t="s">
        <v>49</v>
      </c>
      <c r="D43" s="27"/>
      <c r="E43" s="28">
        <v>0</v>
      </c>
      <c r="F43" s="28">
        <f t="shared" si="24"/>
        <v>13140</v>
      </c>
      <c r="G43" s="17">
        <v>13140</v>
      </c>
      <c r="H43" s="17">
        <v>0</v>
      </c>
      <c r="J43" s="28">
        <f t="shared" si="37"/>
        <v>11220</v>
      </c>
      <c r="K43" s="17">
        <v>10022</v>
      </c>
      <c r="L43" s="17">
        <v>1198</v>
      </c>
      <c r="M43" s="28">
        <f t="shared" si="31"/>
        <v>2372</v>
      </c>
      <c r="N43" s="17">
        <v>2133</v>
      </c>
      <c r="O43" s="17">
        <v>239</v>
      </c>
      <c r="P43" s="17"/>
      <c r="Q43" s="28">
        <f t="shared" si="38"/>
        <v>11105</v>
      </c>
      <c r="R43" s="17">
        <v>9141</v>
      </c>
      <c r="S43" s="17">
        <v>1964</v>
      </c>
      <c r="T43" s="28">
        <f t="shared" si="39"/>
        <v>12772</v>
      </c>
      <c r="U43" s="17">
        <v>10947</v>
      </c>
      <c r="V43" s="17">
        <v>1825</v>
      </c>
      <c r="W43" s="17"/>
      <c r="X43" s="28">
        <f t="shared" si="40"/>
        <v>13546</v>
      </c>
      <c r="Y43" s="30">
        <v>10966</v>
      </c>
      <c r="Z43" s="30">
        <v>2580</v>
      </c>
      <c r="AA43" s="28">
        <f t="shared" si="41"/>
        <v>14092</v>
      </c>
      <c r="AB43" s="17">
        <v>11201</v>
      </c>
      <c r="AC43" s="17">
        <v>2891</v>
      </c>
    </row>
    <row r="44" spans="2:29" ht="23.25" customHeight="1" x14ac:dyDescent="0.25">
      <c r="B44" s="26">
        <v>34</v>
      </c>
      <c r="C44" s="27" t="s">
        <v>50</v>
      </c>
      <c r="D44" s="27"/>
      <c r="E44" s="28">
        <v>0</v>
      </c>
      <c r="F44" s="28">
        <f t="shared" si="24"/>
        <v>12525</v>
      </c>
      <c r="G44" s="17">
        <v>12525</v>
      </c>
      <c r="H44" s="17">
        <v>0</v>
      </c>
      <c r="J44" s="28">
        <f t="shared" si="37"/>
        <v>6870</v>
      </c>
      <c r="K44" s="17">
        <v>6678</v>
      </c>
      <c r="L44" s="17">
        <v>192</v>
      </c>
      <c r="M44" s="28">
        <f t="shared" si="31"/>
        <v>4009</v>
      </c>
      <c r="N44" s="17">
        <v>3247</v>
      </c>
      <c r="O44" s="17">
        <v>762</v>
      </c>
      <c r="P44" s="17"/>
      <c r="Q44" s="28">
        <f t="shared" si="38"/>
        <v>13608</v>
      </c>
      <c r="R44" s="17">
        <v>11754</v>
      </c>
      <c r="S44" s="17">
        <v>1854</v>
      </c>
      <c r="T44" s="28">
        <f t="shared" si="39"/>
        <v>10765</v>
      </c>
      <c r="U44" s="17">
        <v>9837</v>
      </c>
      <c r="V44" s="17">
        <v>928</v>
      </c>
      <c r="W44" s="17"/>
      <c r="X44" s="28">
        <f t="shared" si="40"/>
        <v>506</v>
      </c>
      <c r="Y44" s="30">
        <v>441</v>
      </c>
      <c r="Z44" s="30">
        <v>65</v>
      </c>
      <c r="AA44" s="28">
        <f t="shared" si="41"/>
        <v>15850</v>
      </c>
      <c r="AB44" s="17">
        <v>13450</v>
      </c>
      <c r="AC44" s="17">
        <v>2400</v>
      </c>
    </row>
    <row r="45" spans="2:29" ht="23.25" customHeight="1" x14ac:dyDescent="0.25">
      <c r="B45" s="26">
        <v>35</v>
      </c>
      <c r="C45" s="27" t="s">
        <v>51</v>
      </c>
      <c r="D45" s="27"/>
      <c r="E45" s="28">
        <v>0</v>
      </c>
      <c r="F45" s="28">
        <f t="shared" si="24"/>
        <v>4303</v>
      </c>
      <c r="G45" s="17">
        <v>4303</v>
      </c>
      <c r="H45" s="17">
        <v>0</v>
      </c>
      <c r="J45" s="28">
        <f t="shared" si="37"/>
        <v>6351</v>
      </c>
      <c r="K45" s="17">
        <v>6240</v>
      </c>
      <c r="L45" s="17">
        <v>111</v>
      </c>
      <c r="M45" s="28">
        <f t="shared" si="31"/>
        <v>3541</v>
      </c>
      <c r="N45" s="17">
        <v>3527</v>
      </c>
      <c r="O45" s="17">
        <v>14</v>
      </c>
      <c r="P45" s="17"/>
      <c r="Q45" s="28">
        <f t="shared" si="38"/>
        <v>4707</v>
      </c>
      <c r="R45" s="17">
        <v>4524</v>
      </c>
      <c r="S45" s="17">
        <v>183</v>
      </c>
      <c r="T45" s="28">
        <f t="shared" si="39"/>
        <v>4803</v>
      </c>
      <c r="U45" s="17">
        <v>4564</v>
      </c>
      <c r="V45" s="17">
        <v>239</v>
      </c>
      <c r="W45" s="17"/>
      <c r="X45" s="28">
        <f t="shared" si="40"/>
        <v>4606</v>
      </c>
      <c r="Y45" s="30">
        <v>4084</v>
      </c>
      <c r="Z45" s="30">
        <v>522</v>
      </c>
      <c r="AA45" s="28">
        <f t="shared" si="41"/>
        <v>4158</v>
      </c>
      <c r="AB45" s="17">
        <v>4158</v>
      </c>
      <c r="AC45" s="17">
        <v>0</v>
      </c>
    </row>
    <row r="46" spans="2:29" ht="23.25" customHeight="1" x14ac:dyDescent="0.25">
      <c r="B46" s="26">
        <v>36</v>
      </c>
      <c r="C46" s="27" t="s">
        <v>52</v>
      </c>
      <c r="D46" s="27"/>
      <c r="E46" s="28">
        <v>0</v>
      </c>
      <c r="F46" s="28">
        <f t="shared" si="24"/>
        <v>7581</v>
      </c>
      <c r="G46" s="17">
        <v>7581</v>
      </c>
      <c r="H46" s="17">
        <v>0</v>
      </c>
      <c r="J46" s="28">
        <f t="shared" si="37"/>
        <v>10234</v>
      </c>
      <c r="K46" s="17">
        <v>9602</v>
      </c>
      <c r="L46" s="17">
        <v>632</v>
      </c>
      <c r="M46" s="28">
        <f t="shared" si="31"/>
        <v>5394</v>
      </c>
      <c r="N46" s="17">
        <v>5326</v>
      </c>
      <c r="O46" s="17">
        <v>68</v>
      </c>
      <c r="P46" s="17"/>
      <c r="Q46" s="28">
        <f t="shared" si="38"/>
        <v>9236</v>
      </c>
      <c r="R46" s="17">
        <v>8833</v>
      </c>
      <c r="S46" s="17">
        <v>403</v>
      </c>
      <c r="T46" s="28">
        <f t="shared" si="39"/>
        <v>9179</v>
      </c>
      <c r="U46" s="17">
        <v>8630</v>
      </c>
      <c r="V46" s="17">
        <v>549</v>
      </c>
      <c r="W46" s="17"/>
      <c r="X46" s="28">
        <f t="shared" si="40"/>
        <v>10217</v>
      </c>
      <c r="Y46" s="30">
        <v>9593</v>
      </c>
      <c r="Z46" s="30">
        <v>624</v>
      </c>
      <c r="AA46" s="28">
        <f t="shared" si="41"/>
        <v>10480</v>
      </c>
      <c r="AB46" s="17">
        <v>10480</v>
      </c>
      <c r="AC46" s="17">
        <v>0</v>
      </c>
    </row>
    <row r="47" spans="2:29" ht="23.25" customHeight="1" x14ac:dyDescent="0.25">
      <c r="B47" s="26">
        <v>37</v>
      </c>
      <c r="C47" s="27" t="s">
        <v>53</v>
      </c>
      <c r="D47" s="27"/>
      <c r="E47" s="28">
        <v>0</v>
      </c>
      <c r="F47" s="28">
        <f t="shared" si="24"/>
        <v>2716</v>
      </c>
      <c r="G47" s="17">
        <v>2716</v>
      </c>
      <c r="H47" s="17">
        <v>0</v>
      </c>
      <c r="J47" s="28">
        <f t="shared" si="37"/>
        <v>18035</v>
      </c>
      <c r="K47" s="17">
        <v>16471</v>
      </c>
      <c r="L47" s="17">
        <v>1564</v>
      </c>
      <c r="M47" s="28">
        <f t="shared" si="31"/>
        <v>9056</v>
      </c>
      <c r="N47" s="17">
        <v>8589</v>
      </c>
      <c r="O47" s="17">
        <v>467</v>
      </c>
      <c r="P47" s="17"/>
      <c r="Q47" s="28">
        <f t="shared" si="38"/>
        <v>14482</v>
      </c>
      <c r="R47" s="17">
        <v>13286</v>
      </c>
      <c r="S47" s="17">
        <v>1196</v>
      </c>
      <c r="T47" s="28">
        <f t="shared" si="39"/>
        <v>14959</v>
      </c>
      <c r="U47" s="17">
        <v>13518</v>
      </c>
      <c r="V47" s="17">
        <v>1441</v>
      </c>
      <c r="W47" s="17"/>
      <c r="X47" s="28">
        <f t="shared" si="40"/>
        <v>15163</v>
      </c>
      <c r="Y47" s="30">
        <v>13305</v>
      </c>
      <c r="Z47" s="30">
        <v>1858</v>
      </c>
      <c r="AA47" s="28">
        <f t="shared" si="41"/>
        <v>18143</v>
      </c>
      <c r="AB47" s="17">
        <v>17455</v>
      </c>
      <c r="AC47" s="17">
        <v>688</v>
      </c>
    </row>
    <row r="48" spans="2:29" ht="23.25" customHeight="1" x14ac:dyDescent="0.25">
      <c r="B48" s="26">
        <v>38</v>
      </c>
      <c r="C48" s="27" t="s">
        <v>54</v>
      </c>
      <c r="D48" s="27"/>
      <c r="E48" s="28">
        <v>0</v>
      </c>
      <c r="F48" s="28">
        <f t="shared" si="24"/>
        <v>13600</v>
      </c>
      <c r="G48" s="17">
        <v>13600</v>
      </c>
      <c r="H48" s="17">
        <v>0</v>
      </c>
      <c r="J48" s="28">
        <f>K48+L48</f>
        <v>10367</v>
      </c>
      <c r="K48" s="17">
        <v>10213</v>
      </c>
      <c r="L48" s="17">
        <v>154</v>
      </c>
      <c r="M48" s="28">
        <f t="shared" si="31"/>
        <v>4114</v>
      </c>
      <c r="N48" s="17">
        <v>4033</v>
      </c>
      <c r="O48" s="17">
        <v>81</v>
      </c>
      <c r="P48" s="17"/>
      <c r="Q48" s="28">
        <f t="shared" si="38"/>
        <v>19886</v>
      </c>
      <c r="R48" s="17">
        <v>18809</v>
      </c>
      <c r="S48" s="17">
        <v>1077</v>
      </c>
      <c r="T48" s="28">
        <f t="shared" si="39"/>
        <v>14254</v>
      </c>
      <c r="U48" s="17">
        <v>13396</v>
      </c>
      <c r="V48" s="17">
        <v>858</v>
      </c>
      <c r="W48" s="17"/>
      <c r="X48" s="28">
        <f t="shared" si="40"/>
        <v>17707</v>
      </c>
      <c r="Y48" s="30">
        <v>15699</v>
      </c>
      <c r="Z48" s="30">
        <v>2008</v>
      </c>
      <c r="AA48" s="28">
        <f t="shared" si="41"/>
        <v>19441</v>
      </c>
      <c r="AB48" s="17">
        <v>17450</v>
      </c>
      <c r="AC48" s="17">
        <v>1991</v>
      </c>
    </row>
    <row r="49" spans="2:29" ht="23.25" customHeight="1" x14ac:dyDescent="0.25">
      <c r="B49" s="26">
        <v>39</v>
      </c>
      <c r="C49" s="27" t="s">
        <v>55</v>
      </c>
      <c r="D49" s="27"/>
      <c r="E49" s="28">
        <v>0</v>
      </c>
      <c r="F49" s="28">
        <f t="shared" si="24"/>
        <v>10258</v>
      </c>
      <c r="G49" s="17">
        <v>10258</v>
      </c>
      <c r="H49" s="17">
        <v>0</v>
      </c>
      <c r="J49" s="28">
        <f t="shared" si="37"/>
        <v>12538</v>
      </c>
      <c r="K49" s="17">
        <v>12133</v>
      </c>
      <c r="L49" s="17">
        <v>405</v>
      </c>
      <c r="M49" s="28">
        <f t="shared" si="31"/>
        <v>3867</v>
      </c>
      <c r="N49" s="17">
        <v>3827</v>
      </c>
      <c r="O49" s="17">
        <v>40</v>
      </c>
      <c r="P49" s="17"/>
      <c r="Q49" s="28">
        <f t="shared" si="38"/>
        <v>13675</v>
      </c>
      <c r="R49" s="17">
        <v>12303</v>
      </c>
      <c r="S49" s="17">
        <v>1372</v>
      </c>
      <c r="T49" s="28">
        <f t="shared" si="39"/>
        <v>12908</v>
      </c>
      <c r="U49" s="17">
        <v>12172</v>
      </c>
      <c r="V49" s="17">
        <v>736</v>
      </c>
      <c r="W49" s="17"/>
      <c r="X49" s="28">
        <f t="shared" si="40"/>
        <v>14329</v>
      </c>
      <c r="Y49" s="30">
        <v>13195</v>
      </c>
      <c r="Z49" s="30">
        <v>1134</v>
      </c>
      <c r="AA49" s="28">
        <f t="shared" si="41"/>
        <v>16825</v>
      </c>
      <c r="AB49" s="17">
        <v>15669</v>
      </c>
      <c r="AC49" s="17">
        <v>1156</v>
      </c>
    </row>
    <row r="50" spans="2:29" ht="23.25" customHeight="1" x14ac:dyDescent="0.25">
      <c r="B50" s="26">
        <v>40</v>
      </c>
      <c r="C50" s="27" t="s">
        <v>56</v>
      </c>
      <c r="D50" s="27"/>
      <c r="E50" s="28">
        <v>1627</v>
      </c>
      <c r="F50" s="28">
        <f t="shared" si="24"/>
        <v>9230</v>
      </c>
      <c r="G50" s="17">
        <v>9230</v>
      </c>
      <c r="H50" s="17">
        <v>0</v>
      </c>
      <c r="J50" s="28">
        <f>K50+L50</f>
        <v>20260</v>
      </c>
      <c r="K50" s="17">
        <v>15131</v>
      </c>
      <c r="L50" s="17">
        <v>5129</v>
      </c>
      <c r="M50" s="28">
        <f t="shared" si="31"/>
        <v>10548</v>
      </c>
      <c r="N50" s="17">
        <v>6808</v>
      </c>
      <c r="O50" s="17">
        <v>3740</v>
      </c>
      <c r="P50" s="17"/>
      <c r="Q50" s="28">
        <f t="shared" si="38"/>
        <v>18299</v>
      </c>
      <c r="R50" s="17">
        <v>13240</v>
      </c>
      <c r="S50" s="17">
        <v>5059</v>
      </c>
      <c r="T50" s="28">
        <f t="shared" si="39"/>
        <v>17279</v>
      </c>
      <c r="U50" s="17">
        <v>12234</v>
      </c>
      <c r="V50" s="17">
        <v>5045</v>
      </c>
      <c r="W50" s="17"/>
      <c r="X50" s="28">
        <f t="shared" si="40"/>
        <v>14809</v>
      </c>
      <c r="Y50" s="30">
        <v>10349</v>
      </c>
      <c r="Z50" s="30">
        <v>4460</v>
      </c>
      <c r="AA50" s="28">
        <f t="shared" si="41"/>
        <v>22935</v>
      </c>
      <c r="AB50" s="17">
        <v>13847</v>
      </c>
      <c r="AC50" s="17">
        <v>9088</v>
      </c>
    </row>
    <row r="51" spans="2:29" ht="23.25" customHeight="1" x14ac:dyDescent="0.25">
      <c r="B51" s="26">
        <v>41</v>
      </c>
      <c r="C51" s="27" t="s">
        <v>57</v>
      </c>
      <c r="D51" s="27"/>
      <c r="E51" s="28">
        <v>0</v>
      </c>
      <c r="F51" s="28">
        <f t="shared" si="24"/>
        <v>1168</v>
      </c>
      <c r="G51" s="17">
        <v>1168</v>
      </c>
      <c r="H51" s="17">
        <v>0</v>
      </c>
      <c r="J51" s="28">
        <f t="shared" si="37"/>
        <v>1435</v>
      </c>
      <c r="K51" s="17">
        <v>1327</v>
      </c>
      <c r="L51" s="17">
        <v>108</v>
      </c>
      <c r="M51" s="28">
        <f t="shared" si="31"/>
        <v>726</v>
      </c>
      <c r="N51" s="17">
        <v>665</v>
      </c>
      <c r="O51" s="17">
        <v>61</v>
      </c>
      <c r="P51" s="17"/>
      <c r="Q51" s="28">
        <f t="shared" si="38"/>
        <v>1691</v>
      </c>
      <c r="R51" s="17">
        <v>1474</v>
      </c>
      <c r="S51" s="17">
        <v>217</v>
      </c>
      <c r="T51" s="28">
        <f>U51+V51</f>
        <v>1738</v>
      </c>
      <c r="U51" s="17">
        <v>1623</v>
      </c>
      <c r="V51" s="17">
        <v>115</v>
      </c>
      <c r="W51" s="17"/>
      <c r="X51" s="28">
        <f t="shared" si="40"/>
        <v>1732</v>
      </c>
      <c r="Y51" s="30">
        <v>1630</v>
      </c>
      <c r="Z51" s="30">
        <v>102</v>
      </c>
      <c r="AA51" s="28">
        <f t="shared" si="41"/>
        <v>2115</v>
      </c>
      <c r="AB51" s="17">
        <v>1995</v>
      </c>
      <c r="AC51" s="17">
        <v>120</v>
      </c>
    </row>
    <row r="52" spans="2:29" ht="23.25" customHeight="1" x14ac:dyDescent="0.25">
      <c r="B52" s="31"/>
      <c r="C52" s="31" t="s">
        <v>58</v>
      </c>
      <c r="D52" s="31"/>
      <c r="E52" s="33">
        <f t="shared" ref="E52:AC52" si="42">SUM(E40:E51)</f>
        <v>1627</v>
      </c>
      <c r="F52" s="33">
        <f t="shared" si="42"/>
        <v>108959</v>
      </c>
      <c r="G52" s="33">
        <f t="shared" si="42"/>
        <v>108959</v>
      </c>
      <c r="H52" s="33">
        <f t="shared" si="42"/>
        <v>0</v>
      </c>
      <c r="I52" s="34"/>
      <c r="J52" s="33">
        <f t="shared" si="42"/>
        <v>135531</v>
      </c>
      <c r="K52" s="33">
        <f t="shared" si="42"/>
        <v>122385</v>
      </c>
      <c r="L52" s="33">
        <f t="shared" si="42"/>
        <v>13146</v>
      </c>
      <c r="M52" s="33">
        <f t="shared" si="42"/>
        <v>64213</v>
      </c>
      <c r="N52" s="33">
        <f t="shared" si="42"/>
        <v>56991</v>
      </c>
      <c r="O52" s="33">
        <f t="shared" si="42"/>
        <v>7222</v>
      </c>
      <c r="P52" s="33"/>
      <c r="Q52" s="33">
        <f>SUM(Q40:Q51)</f>
        <v>146698</v>
      </c>
      <c r="R52" s="33">
        <f t="shared" si="42"/>
        <v>129809</v>
      </c>
      <c r="S52" s="33">
        <f t="shared" si="42"/>
        <v>16889</v>
      </c>
      <c r="T52" s="33">
        <f>SUM(T40:T51)</f>
        <v>134882</v>
      </c>
      <c r="U52" s="33">
        <f>SUM(U40:U51)</f>
        <v>120416</v>
      </c>
      <c r="V52" s="33">
        <f t="shared" si="42"/>
        <v>14466</v>
      </c>
      <c r="W52" s="33"/>
      <c r="X52" s="33">
        <f t="shared" si="42"/>
        <v>132148</v>
      </c>
      <c r="Y52" s="33">
        <f t="shared" si="42"/>
        <v>115726</v>
      </c>
      <c r="Z52" s="33">
        <f t="shared" si="42"/>
        <v>16422</v>
      </c>
      <c r="AA52" s="33">
        <f t="shared" si="42"/>
        <v>164524</v>
      </c>
      <c r="AB52" s="33">
        <f t="shared" si="42"/>
        <v>144957</v>
      </c>
      <c r="AC52" s="33">
        <f t="shared" si="42"/>
        <v>19567</v>
      </c>
    </row>
    <row r="53" spans="2:29" ht="23.25" customHeight="1" x14ac:dyDescent="0.25">
      <c r="B53" s="26">
        <v>42</v>
      </c>
      <c r="C53" s="27" t="s">
        <v>59</v>
      </c>
      <c r="D53" s="27"/>
      <c r="E53" s="28">
        <v>0</v>
      </c>
      <c r="F53" s="28">
        <f t="shared" si="24"/>
        <v>5480</v>
      </c>
      <c r="G53" s="17">
        <v>5480</v>
      </c>
      <c r="H53" s="17">
        <v>0</v>
      </c>
      <c r="J53" s="28">
        <f t="shared" si="37"/>
        <v>5906</v>
      </c>
      <c r="K53" s="17">
        <v>5806</v>
      </c>
      <c r="L53" s="17">
        <v>100</v>
      </c>
      <c r="M53" s="28">
        <f>N53+O53</f>
        <v>2878</v>
      </c>
      <c r="N53" s="17">
        <v>2878</v>
      </c>
      <c r="O53" s="17">
        <v>0</v>
      </c>
      <c r="P53" s="17"/>
      <c r="Q53" s="28">
        <f>R53+S53</f>
        <v>4799</v>
      </c>
      <c r="R53" s="17">
        <v>4799</v>
      </c>
      <c r="S53" s="17">
        <v>0</v>
      </c>
      <c r="T53" s="28">
        <f>U53+V53</f>
        <v>1830</v>
      </c>
      <c r="U53" s="17">
        <v>1830</v>
      </c>
      <c r="V53" s="17">
        <v>0</v>
      </c>
      <c r="W53" s="17"/>
      <c r="X53" s="28">
        <f>Y53+Z53</f>
        <v>4539</v>
      </c>
      <c r="Y53" s="30">
        <v>4539</v>
      </c>
      <c r="Z53" s="30">
        <v>0</v>
      </c>
      <c r="AA53" s="28">
        <f>AB53+AC53</f>
        <v>2195</v>
      </c>
      <c r="AB53" s="17">
        <v>2195</v>
      </c>
      <c r="AC53" s="17">
        <v>0</v>
      </c>
    </row>
    <row r="54" spans="2:29" ht="23.25" customHeight="1" x14ac:dyDescent="0.25">
      <c r="B54" s="26">
        <v>43</v>
      </c>
      <c r="C54" s="27" t="s">
        <v>60</v>
      </c>
      <c r="D54" s="27"/>
      <c r="E54" s="28">
        <v>0</v>
      </c>
      <c r="F54" s="28">
        <f t="shared" si="24"/>
        <v>2766</v>
      </c>
      <c r="G54" s="17">
        <v>2766</v>
      </c>
      <c r="H54" s="17">
        <v>0</v>
      </c>
      <c r="J54" s="28">
        <f t="shared" si="37"/>
        <v>3421</v>
      </c>
      <c r="K54" s="17">
        <v>3411</v>
      </c>
      <c r="L54" s="17">
        <v>10</v>
      </c>
      <c r="M54" s="28">
        <f t="shared" ref="M54:M55" si="43">N54+O54</f>
        <v>1532</v>
      </c>
      <c r="N54" s="17">
        <v>1532</v>
      </c>
      <c r="O54" s="17">
        <v>0</v>
      </c>
      <c r="P54" s="17"/>
      <c r="Q54" s="28">
        <f t="shared" ref="Q54:Q55" si="44">R54+S54</f>
        <v>3265</v>
      </c>
      <c r="R54" s="17">
        <v>3200</v>
      </c>
      <c r="S54" s="17">
        <v>65</v>
      </c>
      <c r="T54" s="28">
        <f t="shared" ref="T54:T55" si="45">U54+V54</f>
        <v>1480</v>
      </c>
      <c r="U54" s="17">
        <v>1480</v>
      </c>
      <c r="V54" s="17">
        <v>0</v>
      </c>
      <c r="W54" s="17"/>
      <c r="X54" s="28">
        <f t="shared" ref="X54:X56" si="46">Y54+Z54</f>
        <v>3154</v>
      </c>
      <c r="Y54" s="30">
        <v>3101</v>
      </c>
      <c r="Z54" s="30">
        <v>53</v>
      </c>
      <c r="AA54" s="28">
        <f t="shared" ref="AA54:AA56" si="47">AB54+AC54</f>
        <v>1900</v>
      </c>
      <c r="AB54" s="17">
        <v>1900</v>
      </c>
      <c r="AC54" s="17">
        <v>0</v>
      </c>
    </row>
    <row r="55" spans="2:29" ht="23.25" customHeight="1" x14ac:dyDescent="0.25">
      <c r="B55" s="26">
        <v>44</v>
      </c>
      <c r="C55" s="27" t="s">
        <v>61</v>
      </c>
      <c r="D55" s="27"/>
      <c r="E55" s="28">
        <v>0</v>
      </c>
      <c r="F55" s="28">
        <f t="shared" si="24"/>
        <v>4323</v>
      </c>
      <c r="G55" s="17">
        <v>4323</v>
      </c>
      <c r="H55" s="17">
        <v>0</v>
      </c>
      <c r="J55" s="28">
        <f t="shared" si="37"/>
        <v>3709</v>
      </c>
      <c r="K55" s="17">
        <v>3656</v>
      </c>
      <c r="L55" s="17">
        <v>53</v>
      </c>
      <c r="M55" s="28">
        <f t="shared" si="43"/>
        <v>1545</v>
      </c>
      <c r="N55" s="17">
        <v>1545</v>
      </c>
      <c r="O55" s="17">
        <v>0</v>
      </c>
      <c r="P55" s="17"/>
      <c r="Q55" s="28">
        <f t="shared" si="44"/>
        <v>3599</v>
      </c>
      <c r="R55" s="17">
        <v>3429</v>
      </c>
      <c r="S55" s="17">
        <v>170</v>
      </c>
      <c r="T55" s="28">
        <f t="shared" si="45"/>
        <v>698</v>
      </c>
      <c r="U55" s="17">
        <v>698</v>
      </c>
      <c r="V55" s="17">
        <v>0</v>
      </c>
      <c r="W55" s="17"/>
      <c r="X55" s="28">
        <f t="shared" si="46"/>
        <v>4790</v>
      </c>
      <c r="Y55" s="30">
        <v>4750</v>
      </c>
      <c r="Z55" s="30">
        <v>40</v>
      </c>
      <c r="AA55" s="28">
        <f t="shared" si="47"/>
        <v>2295</v>
      </c>
      <c r="AB55" s="17">
        <v>2295</v>
      </c>
      <c r="AC55" s="17">
        <v>0</v>
      </c>
    </row>
    <row r="56" spans="2:29" ht="23.25" customHeight="1" x14ac:dyDescent="0.25">
      <c r="B56" s="26">
        <v>45</v>
      </c>
      <c r="C56" s="27" t="s">
        <v>62</v>
      </c>
      <c r="D56" s="27"/>
      <c r="E56" s="28">
        <v>0</v>
      </c>
      <c r="F56" s="28">
        <f t="shared" si="24"/>
        <v>2971</v>
      </c>
      <c r="G56" s="17">
        <v>2971</v>
      </c>
      <c r="H56" s="17">
        <v>0</v>
      </c>
      <c r="J56" s="28">
        <f t="shared" si="37"/>
        <v>4919</v>
      </c>
      <c r="K56" s="17">
        <v>4779</v>
      </c>
      <c r="L56" s="17">
        <v>140</v>
      </c>
      <c r="M56" s="28">
        <f>N56+O56</f>
        <v>2001</v>
      </c>
      <c r="N56" s="17">
        <v>1901</v>
      </c>
      <c r="O56" s="17">
        <v>100</v>
      </c>
      <c r="P56" s="17"/>
      <c r="Q56" s="28">
        <f>R56+S56</f>
        <v>4134</v>
      </c>
      <c r="R56" s="17">
        <v>4134</v>
      </c>
      <c r="S56" s="17">
        <v>0</v>
      </c>
      <c r="T56" s="28">
        <f>U56+V56</f>
        <v>1293</v>
      </c>
      <c r="U56" s="17">
        <v>1293</v>
      </c>
      <c r="V56" s="17">
        <v>0</v>
      </c>
      <c r="W56" s="17"/>
      <c r="X56" s="28">
        <f t="shared" si="46"/>
        <v>4705</v>
      </c>
      <c r="Y56" s="30">
        <v>4705</v>
      </c>
      <c r="Z56" s="30">
        <v>0</v>
      </c>
      <c r="AA56" s="28">
        <f t="shared" si="47"/>
        <v>2200</v>
      </c>
      <c r="AB56" s="17">
        <v>2200</v>
      </c>
      <c r="AC56" s="17">
        <v>0</v>
      </c>
    </row>
    <row r="57" spans="2:29" ht="23.25" customHeight="1" x14ac:dyDescent="0.25">
      <c r="B57" s="31"/>
      <c r="C57" s="31" t="s">
        <v>63</v>
      </c>
      <c r="D57" s="31"/>
      <c r="E57" s="33">
        <f t="shared" ref="E57:AC57" si="48">SUM(E53:E56)</f>
        <v>0</v>
      </c>
      <c r="F57" s="33">
        <f t="shared" si="48"/>
        <v>15540</v>
      </c>
      <c r="G57" s="33">
        <f t="shared" si="48"/>
        <v>15540</v>
      </c>
      <c r="H57" s="33">
        <f t="shared" si="48"/>
        <v>0</v>
      </c>
      <c r="I57" s="34"/>
      <c r="J57" s="33">
        <f t="shared" si="48"/>
        <v>17955</v>
      </c>
      <c r="K57" s="33">
        <f t="shared" si="48"/>
        <v>17652</v>
      </c>
      <c r="L57" s="33">
        <f t="shared" si="48"/>
        <v>303</v>
      </c>
      <c r="M57" s="33">
        <f t="shared" si="48"/>
        <v>7956</v>
      </c>
      <c r="N57" s="33">
        <f t="shared" si="48"/>
        <v>7856</v>
      </c>
      <c r="O57" s="33">
        <f t="shared" si="48"/>
        <v>100</v>
      </c>
      <c r="P57" s="33"/>
      <c r="Q57" s="33">
        <f t="shared" si="48"/>
        <v>15797</v>
      </c>
      <c r="R57" s="33">
        <f t="shared" si="48"/>
        <v>15562</v>
      </c>
      <c r="S57" s="33">
        <f t="shared" si="48"/>
        <v>235</v>
      </c>
      <c r="T57" s="33">
        <f t="shared" si="48"/>
        <v>5301</v>
      </c>
      <c r="U57" s="33">
        <f t="shared" si="48"/>
        <v>5301</v>
      </c>
      <c r="V57" s="33">
        <f t="shared" si="48"/>
        <v>0</v>
      </c>
      <c r="W57" s="33"/>
      <c r="X57" s="33">
        <f t="shared" si="48"/>
        <v>17188</v>
      </c>
      <c r="Y57" s="33">
        <f t="shared" si="48"/>
        <v>17095</v>
      </c>
      <c r="Z57" s="33">
        <f t="shared" si="48"/>
        <v>93</v>
      </c>
      <c r="AA57" s="33">
        <f t="shared" si="48"/>
        <v>8590</v>
      </c>
      <c r="AB57" s="33">
        <f t="shared" si="48"/>
        <v>8590</v>
      </c>
      <c r="AC57" s="33">
        <f t="shared" si="48"/>
        <v>0</v>
      </c>
    </row>
    <row r="58" spans="2:29" ht="23.25" customHeight="1" x14ac:dyDescent="0.25">
      <c r="B58" s="26">
        <v>46</v>
      </c>
      <c r="C58" s="27" t="s">
        <v>64</v>
      </c>
      <c r="D58" s="27"/>
      <c r="E58" s="28">
        <v>6141</v>
      </c>
      <c r="F58" s="28">
        <f>G58+H58</f>
        <v>27045</v>
      </c>
      <c r="G58" s="17">
        <v>27045</v>
      </c>
      <c r="H58" s="17">
        <v>0</v>
      </c>
      <c r="J58" s="28">
        <f>K58+L58</f>
        <v>34431</v>
      </c>
      <c r="K58" s="17">
        <v>33048</v>
      </c>
      <c r="L58" s="17">
        <v>1383</v>
      </c>
      <c r="M58" s="28">
        <f>N58+O58</f>
        <v>26612</v>
      </c>
      <c r="N58" s="17">
        <v>25850</v>
      </c>
      <c r="O58" s="17">
        <v>762</v>
      </c>
      <c r="P58" s="17"/>
      <c r="Q58" s="28">
        <f>R58+S58</f>
        <v>26776</v>
      </c>
      <c r="R58" s="17">
        <v>26150</v>
      </c>
      <c r="S58" s="17">
        <v>626</v>
      </c>
      <c r="T58" s="28">
        <f>U58+V58</f>
        <v>26408</v>
      </c>
      <c r="U58" s="17">
        <v>25142</v>
      </c>
      <c r="V58" s="17">
        <v>1266</v>
      </c>
      <c r="W58" s="17"/>
      <c r="X58" s="28">
        <f>Y58+Z58</f>
        <v>28086</v>
      </c>
      <c r="Y58" s="30">
        <v>26923</v>
      </c>
      <c r="Z58" s="30">
        <v>1163</v>
      </c>
      <c r="AA58" s="28">
        <f>AB58+AC58</f>
        <v>26829</v>
      </c>
      <c r="AB58" s="17">
        <v>26722</v>
      </c>
      <c r="AC58" s="17">
        <v>107</v>
      </c>
    </row>
    <row r="59" spans="2:29" ht="23.25" customHeight="1" x14ac:dyDescent="0.25">
      <c r="B59" s="26">
        <v>47</v>
      </c>
      <c r="C59" s="27" t="s">
        <v>65</v>
      </c>
      <c r="D59" s="27"/>
      <c r="E59" s="28">
        <v>1871</v>
      </c>
      <c r="F59" s="28">
        <f t="shared" ref="F59:F66" si="49">G59+H59</f>
        <v>7717</v>
      </c>
      <c r="G59" s="17">
        <v>7717</v>
      </c>
      <c r="H59" s="17">
        <v>0</v>
      </c>
      <c r="J59" s="28">
        <f t="shared" ref="J59:J76" si="50">K59+L59</f>
        <v>9411</v>
      </c>
      <c r="K59" s="17">
        <v>8392</v>
      </c>
      <c r="L59" s="17">
        <v>1019</v>
      </c>
      <c r="M59" s="28">
        <f t="shared" ref="M59:M66" si="51">N59+O59</f>
        <v>5712</v>
      </c>
      <c r="N59" s="17">
        <v>4504</v>
      </c>
      <c r="O59" s="17">
        <v>1208</v>
      </c>
      <c r="P59" s="17"/>
      <c r="Q59" s="28">
        <f t="shared" ref="Q59:Q65" si="52">R59+S59</f>
        <v>7749</v>
      </c>
      <c r="R59" s="17">
        <v>5809</v>
      </c>
      <c r="S59" s="17">
        <v>1940</v>
      </c>
      <c r="T59" s="28">
        <f t="shared" ref="T59:T66" si="53">U59+V59</f>
        <v>8040</v>
      </c>
      <c r="U59" s="17">
        <v>5762</v>
      </c>
      <c r="V59" s="17">
        <v>2278</v>
      </c>
      <c r="W59" s="17"/>
      <c r="X59" s="28">
        <f t="shared" ref="X59:X65" si="54">Y59+Z59</f>
        <v>8907</v>
      </c>
      <c r="Y59" s="30">
        <v>6495</v>
      </c>
      <c r="Z59" s="30">
        <v>2412</v>
      </c>
      <c r="AA59" s="28">
        <f t="shared" ref="AA59:AA65" si="55">AB59+AC59</f>
        <v>4847</v>
      </c>
      <c r="AB59" s="17">
        <v>3647</v>
      </c>
      <c r="AC59" s="17">
        <v>1200</v>
      </c>
    </row>
    <row r="60" spans="2:29" ht="23.25" customHeight="1" x14ac:dyDescent="0.25">
      <c r="B60" s="26">
        <v>48</v>
      </c>
      <c r="C60" s="27" t="s">
        <v>66</v>
      </c>
      <c r="D60" s="27"/>
      <c r="E60" s="28">
        <v>0</v>
      </c>
      <c r="F60" s="28">
        <f t="shared" si="49"/>
        <v>23929</v>
      </c>
      <c r="G60" s="17">
        <v>23929</v>
      </c>
      <c r="H60" s="17">
        <v>0</v>
      </c>
      <c r="J60" s="28">
        <f t="shared" si="50"/>
        <v>27078</v>
      </c>
      <c r="K60" s="17">
        <v>26685</v>
      </c>
      <c r="L60" s="17">
        <v>393</v>
      </c>
      <c r="M60" s="28">
        <f t="shared" si="51"/>
        <v>10695</v>
      </c>
      <c r="N60" s="17">
        <v>10676</v>
      </c>
      <c r="O60" s="17">
        <v>19</v>
      </c>
      <c r="P60" s="17"/>
      <c r="Q60" s="28">
        <f t="shared" si="52"/>
        <v>21750</v>
      </c>
      <c r="R60" s="17">
        <v>21187</v>
      </c>
      <c r="S60" s="17">
        <v>563</v>
      </c>
      <c r="T60" s="28">
        <f t="shared" si="53"/>
        <v>18425</v>
      </c>
      <c r="U60" s="17">
        <v>18250</v>
      </c>
      <c r="V60" s="17">
        <v>175</v>
      </c>
      <c r="W60" s="17"/>
      <c r="X60" s="28">
        <f t="shared" si="54"/>
        <v>19948</v>
      </c>
      <c r="Y60" s="30">
        <v>19606</v>
      </c>
      <c r="Z60" s="30">
        <v>342</v>
      </c>
      <c r="AA60" s="28">
        <f t="shared" si="55"/>
        <v>16617</v>
      </c>
      <c r="AB60" s="17">
        <v>16282</v>
      </c>
      <c r="AC60" s="17">
        <v>335</v>
      </c>
    </row>
    <row r="61" spans="2:29" ht="23.25" customHeight="1" x14ac:dyDescent="0.25">
      <c r="B61" s="26">
        <v>49</v>
      </c>
      <c r="C61" s="27" t="s">
        <v>67</v>
      </c>
      <c r="D61" s="27"/>
      <c r="E61" s="28">
        <v>0</v>
      </c>
      <c r="F61" s="28">
        <f t="shared" si="49"/>
        <v>11621</v>
      </c>
      <c r="G61" s="17">
        <v>11621</v>
      </c>
      <c r="H61" s="17">
        <v>0</v>
      </c>
      <c r="J61" s="28">
        <f t="shared" si="50"/>
        <v>17760</v>
      </c>
      <c r="K61" s="17">
        <v>15110</v>
      </c>
      <c r="L61" s="17">
        <v>2650</v>
      </c>
      <c r="M61" s="28">
        <f t="shared" si="51"/>
        <v>9143</v>
      </c>
      <c r="N61" s="17">
        <v>8345</v>
      </c>
      <c r="O61" s="17">
        <v>798</v>
      </c>
      <c r="P61" s="17"/>
      <c r="Q61" s="28">
        <f t="shared" si="52"/>
        <v>15888</v>
      </c>
      <c r="R61" s="17">
        <v>13921</v>
      </c>
      <c r="S61" s="17">
        <v>1967</v>
      </c>
      <c r="T61" s="28">
        <f t="shared" si="53"/>
        <v>15838</v>
      </c>
      <c r="U61" s="17">
        <v>14000</v>
      </c>
      <c r="V61" s="17">
        <v>1838</v>
      </c>
      <c r="W61" s="17"/>
      <c r="X61" s="28">
        <f t="shared" si="54"/>
        <v>17377</v>
      </c>
      <c r="Y61" s="30">
        <v>15020</v>
      </c>
      <c r="Z61" s="30">
        <v>2357</v>
      </c>
      <c r="AA61" s="28">
        <f t="shared" si="55"/>
        <v>13019</v>
      </c>
      <c r="AB61" s="17">
        <v>11975</v>
      </c>
      <c r="AC61" s="17">
        <v>1044</v>
      </c>
    </row>
    <row r="62" spans="2:29" ht="23.25" customHeight="1" x14ac:dyDescent="0.25">
      <c r="B62" s="26">
        <v>50</v>
      </c>
      <c r="C62" s="27" t="s">
        <v>68</v>
      </c>
      <c r="D62" s="27"/>
      <c r="E62" s="28">
        <v>0</v>
      </c>
      <c r="F62" s="28">
        <f t="shared" si="49"/>
        <v>16527</v>
      </c>
      <c r="G62" s="17">
        <v>16527</v>
      </c>
      <c r="H62" s="17">
        <v>0</v>
      </c>
      <c r="J62" s="28">
        <f t="shared" si="50"/>
        <v>22235</v>
      </c>
      <c r="K62" s="17">
        <v>19532</v>
      </c>
      <c r="L62" s="17">
        <v>2703</v>
      </c>
      <c r="M62" s="28">
        <f t="shared" si="51"/>
        <v>12711</v>
      </c>
      <c r="N62" s="17">
        <v>10619</v>
      </c>
      <c r="O62" s="17">
        <v>2092</v>
      </c>
      <c r="P62" s="17"/>
      <c r="Q62" s="28">
        <f t="shared" si="52"/>
        <v>31651</v>
      </c>
      <c r="R62" s="17">
        <v>24624</v>
      </c>
      <c r="S62" s="17">
        <v>7027</v>
      </c>
      <c r="T62" s="28">
        <f t="shared" si="53"/>
        <v>23500</v>
      </c>
      <c r="U62" s="17">
        <v>17726</v>
      </c>
      <c r="V62" s="17">
        <v>5774</v>
      </c>
      <c r="W62" s="17"/>
      <c r="X62" s="28">
        <f t="shared" si="54"/>
        <v>32663</v>
      </c>
      <c r="Y62" s="30">
        <v>23760</v>
      </c>
      <c r="Z62" s="30">
        <v>8903</v>
      </c>
      <c r="AA62" s="28">
        <f t="shared" si="55"/>
        <v>14540</v>
      </c>
      <c r="AB62" s="17">
        <v>13002</v>
      </c>
      <c r="AC62" s="17">
        <v>1538</v>
      </c>
    </row>
    <row r="63" spans="2:29" ht="23.25" customHeight="1" x14ac:dyDescent="0.25">
      <c r="B63" s="26">
        <v>51</v>
      </c>
      <c r="C63" s="27" t="s">
        <v>69</v>
      </c>
      <c r="D63" s="27"/>
      <c r="E63" s="28">
        <v>0</v>
      </c>
      <c r="F63" s="28">
        <f t="shared" si="49"/>
        <v>22908</v>
      </c>
      <c r="G63" s="17">
        <v>22908</v>
      </c>
      <c r="H63" s="17">
        <v>0</v>
      </c>
      <c r="J63" s="28">
        <f t="shared" si="50"/>
        <v>23281</v>
      </c>
      <c r="K63" s="17">
        <v>23241</v>
      </c>
      <c r="L63" s="17">
        <v>40</v>
      </c>
      <c r="M63" s="28">
        <f t="shared" si="51"/>
        <v>11901</v>
      </c>
      <c r="N63" s="17">
        <v>11901</v>
      </c>
      <c r="O63" s="17">
        <v>0</v>
      </c>
      <c r="P63" s="17"/>
      <c r="Q63" s="28">
        <f t="shared" si="52"/>
        <v>20273</v>
      </c>
      <c r="R63" s="17">
        <v>20273</v>
      </c>
      <c r="S63" s="17">
        <v>0</v>
      </c>
      <c r="T63" s="28">
        <f t="shared" si="53"/>
        <v>16386</v>
      </c>
      <c r="U63" s="17">
        <v>16386</v>
      </c>
      <c r="V63" s="17">
        <v>0</v>
      </c>
      <c r="W63" s="17"/>
      <c r="X63" s="28">
        <f t="shared" si="54"/>
        <v>18346</v>
      </c>
      <c r="Y63" s="30">
        <v>18346</v>
      </c>
      <c r="Z63" s="30">
        <v>0</v>
      </c>
      <c r="AA63" s="28">
        <f t="shared" si="55"/>
        <v>7846</v>
      </c>
      <c r="AB63" s="17">
        <v>7846</v>
      </c>
      <c r="AC63" s="17">
        <v>0</v>
      </c>
    </row>
    <row r="64" spans="2:29" ht="23.25" customHeight="1" x14ac:dyDescent="0.25">
      <c r="B64" s="26">
        <v>52</v>
      </c>
      <c r="C64" s="27" t="s">
        <v>70</v>
      </c>
      <c r="D64" s="27"/>
      <c r="E64" s="28">
        <v>0</v>
      </c>
      <c r="F64" s="28">
        <f t="shared" si="49"/>
        <v>15468</v>
      </c>
      <c r="G64" s="17">
        <v>15468</v>
      </c>
      <c r="H64" s="17">
        <v>0</v>
      </c>
      <c r="J64" s="28">
        <f t="shared" si="50"/>
        <v>18884</v>
      </c>
      <c r="K64" s="17">
        <v>18860</v>
      </c>
      <c r="L64" s="17">
        <v>24</v>
      </c>
      <c r="M64" s="28">
        <f t="shared" si="51"/>
        <v>9307</v>
      </c>
      <c r="N64" s="17">
        <v>9307</v>
      </c>
      <c r="O64" s="17">
        <v>0</v>
      </c>
      <c r="P64" s="17"/>
      <c r="Q64" s="28">
        <f t="shared" si="52"/>
        <v>16642</v>
      </c>
      <c r="R64" s="17">
        <v>16424</v>
      </c>
      <c r="S64" s="17">
        <v>218</v>
      </c>
      <c r="T64" s="28">
        <f t="shared" si="53"/>
        <v>15448</v>
      </c>
      <c r="U64" s="17">
        <v>15286</v>
      </c>
      <c r="V64" s="17">
        <v>162</v>
      </c>
      <c r="W64" s="17"/>
      <c r="X64" s="28">
        <f t="shared" si="54"/>
        <v>16773</v>
      </c>
      <c r="Y64" s="30">
        <v>15727</v>
      </c>
      <c r="Z64" s="30">
        <v>1046</v>
      </c>
      <c r="AA64" s="28">
        <f t="shared" si="55"/>
        <v>8813</v>
      </c>
      <c r="AB64" s="17">
        <v>8791</v>
      </c>
      <c r="AC64" s="17">
        <v>22</v>
      </c>
    </row>
    <row r="65" spans="1:29" ht="23.25" customHeight="1" x14ac:dyDescent="0.25">
      <c r="B65" s="26">
        <v>53</v>
      </c>
      <c r="C65" s="27" t="s">
        <v>71</v>
      </c>
      <c r="D65" s="27"/>
      <c r="E65" s="28">
        <v>0</v>
      </c>
      <c r="F65" s="28">
        <f t="shared" si="49"/>
        <v>5707</v>
      </c>
      <c r="G65" s="17">
        <v>5707</v>
      </c>
      <c r="H65" s="17">
        <v>0</v>
      </c>
      <c r="J65" s="28">
        <f t="shared" si="50"/>
        <v>7560</v>
      </c>
      <c r="K65" s="17">
        <v>7496</v>
      </c>
      <c r="L65" s="17">
        <v>64</v>
      </c>
      <c r="M65" s="28">
        <f t="shared" si="51"/>
        <v>3413</v>
      </c>
      <c r="N65" s="17">
        <v>3413</v>
      </c>
      <c r="O65" s="17">
        <v>0</v>
      </c>
      <c r="P65" s="17"/>
      <c r="Q65" s="28">
        <f t="shared" si="52"/>
        <v>9836</v>
      </c>
      <c r="R65" s="17">
        <v>8975</v>
      </c>
      <c r="S65" s="17">
        <v>861</v>
      </c>
      <c r="T65" s="28">
        <f t="shared" si="53"/>
        <v>4674</v>
      </c>
      <c r="U65" s="17">
        <v>4488</v>
      </c>
      <c r="V65" s="17">
        <v>186</v>
      </c>
      <c r="W65" s="17"/>
      <c r="X65" s="28">
        <f t="shared" si="54"/>
        <v>9860</v>
      </c>
      <c r="Y65" s="30">
        <v>9236</v>
      </c>
      <c r="Z65" s="30">
        <v>624</v>
      </c>
      <c r="AA65" s="28">
        <f t="shared" si="55"/>
        <v>5000</v>
      </c>
      <c r="AB65" s="17">
        <v>4900</v>
      </c>
      <c r="AC65" s="17">
        <v>100</v>
      </c>
    </row>
    <row r="66" spans="1:29" ht="23.25" customHeight="1" x14ac:dyDescent="0.25">
      <c r="B66" s="26">
        <v>54</v>
      </c>
      <c r="C66" s="27" t="s">
        <v>72</v>
      </c>
      <c r="D66" s="27"/>
      <c r="E66" s="28">
        <v>0</v>
      </c>
      <c r="F66" s="28">
        <f t="shared" si="49"/>
        <v>0</v>
      </c>
      <c r="G66" s="17">
        <v>0</v>
      </c>
      <c r="H66" s="17">
        <v>0</v>
      </c>
      <c r="J66" s="28">
        <f t="shared" si="50"/>
        <v>350</v>
      </c>
      <c r="K66" s="17">
        <v>350</v>
      </c>
      <c r="L66" s="17">
        <v>0</v>
      </c>
      <c r="M66" s="28">
        <f t="shared" si="51"/>
        <v>163</v>
      </c>
      <c r="N66" s="17">
        <v>163</v>
      </c>
      <c r="O66" s="17">
        <v>0</v>
      </c>
      <c r="P66" s="17"/>
      <c r="Q66" s="28">
        <f>R66+S66</f>
        <v>577</v>
      </c>
      <c r="R66" s="17">
        <v>577</v>
      </c>
      <c r="S66" s="17">
        <v>0</v>
      </c>
      <c r="T66" s="28">
        <f t="shared" si="53"/>
        <v>359</v>
      </c>
      <c r="U66" s="17">
        <v>359</v>
      </c>
      <c r="V66" s="17">
        <v>0</v>
      </c>
      <c r="W66" s="17"/>
      <c r="X66" s="28">
        <f>Y66+Z66</f>
        <v>361</v>
      </c>
      <c r="Y66" s="30">
        <v>361</v>
      </c>
      <c r="Z66" s="30">
        <v>0</v>
      </c>
      <c r="AA66" s="28">
        <f>AB66+AC66</f>
        <v>383</v>
      </c>
      <c r="AB66" s="17">
        <v>383</v>
      </c>
      <c r="AC66" s="17">
        <v>0</v>
      </c>
    </row>
    <row r="67" spans="1:29" ht="23.25" customHeight="1" x14ac:dyDescent="0.25">
      <c r="B67" s="31"/>
      <c r="C67" s="31" t="s">
        <v>73</v>
      </c>
      <c r="D67" s="31"/>
      <c r="E67" s="33">
        <f t="shared" ref="E67:AC67" si="56">SUM(E58:E66)</f>
        <v>8012</v>
      </c>
      <c r="F67" s="33">
        <f t="shared" si="56"/>
        <v>130922</v>
      </c>
      <c r="G67" s="33">
        <f t="shared" si="56"/>
        <v>130922</v>
      </c>
      <c r="H67" s="33">
        <f t="shared" si="56"/>
        <v>0</v>
      </c>
      <c r="I67" s="34"/>
      <c r="J67" s="33">
        <f t="shared" si="56"/>
        <v>160990</v>
      </c>
      <c r="K67" s="33">
        <f t="shared" si="56"/>
        <v>152714</v>
      </c>
      <c r="L67" s="33">
        <f t="shared" si="56"/>
        <v>8276</v>
      </c>
      <c r="M67" s="33">
        <f t="shared" si="56"/>
        <v>89657</v>
      </c>
      <c r="N67" s="33">
        <f t="shared" si="56"/>
        <v>84778</v>
      </c>
      <c r="O67" s="33">
        <f t="shared" si="56"/>
        <v>4879</v>
      </c>
      <c r="P67" s="33"/>
      <c r="Q67" s="33">
        <f>SUM(Q58:Q66)</f>
        <v>151142</v>
      </c>
      <c r="R67" s="33">
        <f t="shared" si="56"/>
        <v>137940</v>
      </c>
      <c r="S67" s="33">
        <f t="shared" si="56"/>
        <v>13202</v>
      </c>
      <c r="T67" s="33">
        <f t="shared" si="56"/>
        <v>129078</v>
      </c>
      <c r="U67" s="33">
        <f t="shared" si="56"/>
        <v>117399</v>
      </c>
      <c r="V67" s="33">
        <f t="shared" si="56"/>
        <v>11679</v>
      </c>
      <c r="W67" s="33"/>
      <c r="X67" s="33">
        <f t="shared" si="56"/>
        <v>152321</v>
      </c>
      <c r="Y67" s="33">
        <f t="shared" si="56"/>
        <v>135474</v>
      </c>
      <c r="Z67" s="33">
        <f t="shared" si="56"/>
        <v>16847</v>
      </c>
      <c r="AA67" s="33">
        <f t="shared" si="56"/>
        <v>97894</v>
      </c>
      <c r="AB67" s="33">
        <f t="shared" si="56"/>
        <v>93548</v>
      </c>
      <c r="AC67" s="33">
        <f t="shared" si="56"/>
        <v>4346</v>
      </c>
    </row>
    <row r="68" spans="1:29" ht="23.25" customHeight="1" x14ac:dyDescent="0.25">
      <c r="B68" s="26">
        <v>55</v>
      </c>
      <c r="C68" s="27" t="s">
        <v>74</v>
      </c>
      <c r="D68" s="27"/>
      <c r="E68" s="28">
        <v>0</v>
      </c>
      <c r="F68" s="28">
        <f>G68+H68</f>
        <v>17476</v>
      </c>
      <c r="G68" s="17">
        <v>17476</v>
      </c>
      <c r="H68" s="17">
        <v>0</v>
      </c>
      <c r="J68" s="28">
        <f t="shared" si="50"/>
        <v>18449</v>
      </c>
      <c r="K68" s="17">
        <v>17763</v>
      </c>
      <c r="L68" s="17">
        <v>686</v>
      </c>
      <c r="M68" s="28">
        <f>N68+O68</f>
        <v>9702</v>
      </c>
      <c r="N68" s="17">
        <v>9594</v>
      </c>
      <c r="O68" s="17">
        <v>108</v>
      </c>
      <c r="P68" s="17"/>
      <c r="Q68" s="28">
        <f>R68+S68</f>
        <v>18309</v>
      </c>
      <c r="R68" s="17">
        <v>17739</v>
      </c>
      <c r="S68" s="17">
        <v>570</v>
      </c>
      <c r="T68" s="28">
        <f>U68+V68</f>
        <v>5973</v>
      </c>
      <c r="U68" s="17">
        <v>5855</v>
      </c>
      <c r="V68" s="17">
        <v>118</v>
      </c>
      <c r="W68" s="17"/>
      <c r="X68" s="28">
        <f>Y68+Z68</f>
        <v>16635</v>
      </c>
      <c r="Y68" s="30">
        <v>16118</v>
      </c>
      <c r="Z68" s="30">
        <v>517</v>
      </c>
      <c r="AA68" s="28">
        <f>AB68+AC68</f>
        <v>7663</v>
      </c>
      <c r="AB68" s="17">
        <v>7499</v>
      </c>
      <c r="AC68" s="17">
        <v>164</v>
      </c>
    </row>
    <row r="69" spans="1:29" ht="23.25" customHeight="1" x14ac:dyDescent="0.25">
      <c r="B69" s="26">
        <v>56</v>
      </c>
      <c r="C69" s="27" t="s">
        <v>75</v>
      </c>
      <c r="D69" s="27"/>
      <c r="E69" s="28">
        <v>0</v>
      </c>
      <c r="F69" s="28">
        <f t="shared" ref="F69:F70" si="57">G69+H69</f>
        <v>17807</v>
      </c>
      <c r="G69" s="17">
        <v>17807</v>
      </c>
      <c r="H69" s="17">
        <v>0</v>
      </c>
      <c r="J69" s="28">
        <f>K69+L69</f>
        <v>22590</v>
      </c>
      <c r="K69" s="17">
        <v>21295</v>
      </c>
      <c r="L69" s="17">
        <v>1295</v>
      </c>
      <c r="M69" s="28">
        <f t="shared" ref="M69:M81" si="58">N69+O69</f>
        <v>9961</v>
      </c>
      <c r="N69" s="17">
        <v>8843</v>
      </c>
      <c r="O69" s="17">
        <v>1118</v>
      </c>
      <c r="P69" s="17"/>
      <c r="Q69" s="28">
        <f t="shared" ref="Q69:Q70" si="59">R69+S69</f>
        <v>22191</v>
      </c>
      <c r="R69" s="17">
        <v>20278</v>
      </c>
      <c r="S69" s="17">
        <v>1913</v>
      </c>
      <c r="T69" s="28">
        <f t="shared" ref="T69:T70" si="60">U69+V69</f>
        <v>11421</v>
      </c>
      <c r="U69" s="17">
        <v>10909</v>
      </c>
      <c r="V69" s="17">
        <v>512</v>
      </c>
      <c r="W69" s="17"/>
      <c r="X69" s="28">
        <f t="shared" ref="X69:X70" si="61">Y69+Z69</f>
        <v>20288</v>
      </c>
      <c r="Y69" s="30">
        <v>19621</v>
      </c>
      <c r="Z69" s="30">
        <v>667</v>
      </c>
      <c r="AA69" s="28">
        <f>AB69+AC69</f>
        <v>9299</v>
      </c>
      <c r="AB69" s="17">
        <v>9182</v>
      </c>
      <c r="AC69" s="17">
        <v>117</v>
      </c>
    </row>
    <row r="70" spans="1:29" ht="23.25" customHeight="1" x14ac:dyDescent="0.25">
      <c r="B70" s="26">
        <v>57</v>
      </c>
      <c r="C70" s="27" t="s">
        <v>76</v>
      </c>
      <c r="D70" s="27"/>
      <c r="E70" s="28">
        <v>0</v>
      </c>
      <c r="F70" s="28">
        <f t="shared" si="57"/>
        <v>4992</v>
      </c>
      <c r="G70" s="17">
        <v>4992</v>
      </c>
      <c r="H70" s="17">
        <v>0</v>
      </c>
      <c r="J70" s="28">
        <f t="shared" si="50"/>
        <v>9410</v>
      </c>
      <c r="K70" s="17">
        <v>8400</v>
      </c>
      <c r="L70" s="17">
        <v>1010</v>
      </c>
      <c r="M70" s="28">
        <f t="shared" si="58"/>
        <v>4683</v>
      </c>
      <c r="N70" s="17">
        <v>4514</v>
      </c>
      <c r="O70" s="17">
        <v>169</v>
      </c>
      <c r="P70" s="17"/>
      <c r="Q70" s="28">
        <f t="shared" si="59"/>
        <v>8398</v>
      </c>
      <c r="R70" s="17">
        <v>7526</v>
      </c>
      <c r="S70" s="17">
        <v>872</v>
      </c>
      <c r="T70" s="28">
        <f t="shared" si="60"/>
        <v>2530</v>
      </c>
      <c r="U70" s="17">
        <v>2373</v>
      </c>
      <c r="V70" s="17">
        <v>157</v>
      </c>
      <c r="W70" s="17"/>
      <c r="X70" s="28">
        <f t="shared" si="61"/>
        <v>8271</v>
      </c>
      <c r="Y70" s="30">
        <v>7750</v>
      </c>
      <c r="Z70" s="30">
        <v>521</v>
      </c>
      <c r="AA70" s="28">
        <f>AB70+AC70</f>
        <v>4300</v>
      </c>
      <c r="AB70" s="17">
        <v>4082</v>
      </c>
      <c r="AC70" s="17">
        <v>218</v>
      </c>
    </row>
    <row r="71" spans="1:29" ht="23.25" customHeight="1" x14ac:dyDescent="0.25">
      <c r="B71" s="31"/>
      <c r="C71" s="31" t="s">
        <v>77</v>
      </c>
      <c r="D71" s="31"/>
      <c r="E71" s="33">
        <f t="shared" ref="E71:AC71" si="62">SUM(E68:E70)</f>
        <v>0</v>
      </c>
      <c r="F71" s="33">
        <f t="shared" si="62"/>
        <v>40275</v>
      </c>
      <c r="G71" s="33">
        <f t="shared" si="62"/>
        <v>40275</v>
      </c>
      <c r="H71" s="33">
        <f t="shared" si="62"/>
        <v>0</v>
      </c>
      <c r="I71" s="34"/>
      <c r="J71" s="33">
        <f t="shared" si="62"/>
        <v>50449</v>
      </c>
      <c r="K71" s="33">
        <f t="shared" si="62"/>
        <v>47458</v>
      </c>
      <c r="L71" s="33">
        <f t="shared" si="62"/>
        <v>2991</v>
      </c>
      <c r="M71" s="33">
        <f t="shared" si="62"/>
        <v>24346</v>
      </c>
      <c r="N71" s="33">
        <f t="shared" si="62"/>
        <v>22951</v>
      </c>
      <c r="O71" s="33">
        <f t="shared" si="62"/>
        <v>1395</v>
      </c>
      <c r="P71" s="33"/>
      <c r="Q71" s="33">
        <f t="shared" si="62"/>
        <v>48898</v>
      </c>
      <c r="R71" s="33">
        <f t="shared" si="62"/>
        <v>45543</v>
      </c>
      <c r="S71" s="33">
        <f t="shared" si="62"/>
        <v>3355</v>
      </c>
      <c r="T71" s="33">
        <f t="shared" si="62"/>
        <v>19924</v>
      </c>
      <c r="U71" s="33">
        <f t="shared" si="62"/>
        <v>19137</v>
      </c>
      <c r="V71" s="33">
        <f t="shared" si="62"/>
        <v>787</v>
      </c>
      <c r="W71" s="33"/>
      <c r="X71" s="33">
        <f t="shared" si="62"/>
        <v>45194</v>
      </c>
      <c r="Y71" s="33">
        <f t="shared" si="62"/>
        <v>43489</v>
      </c>
      <c r="Z71" s="33">
        <f t="shared" si="62"/>
        <v>1705</v>
      </c>
      <c r="AA71" s="33">
        <f t="shared" si="62"/>
        <v>21262</v>
      </c>
      <c r="AB71" s="33">
        <f t="shared" si="62"/>
        <v>20763</v>
      </c>
      <c r="AC71" s="33">
        <f t="shared" si="62"/>
        <v>499</v>
      </c>
    </row>
    <row r="72" spans="1:29" ht="23.25" customHeight="1" x14ac:dyDescent="0.25">
      <c r="B72" s="26">
        <v>58</v>
      </c>
      <c r="C72" s="27" t="s">
        <v>78</v>
      </c>
      <c r="D72" s="27"/>
      <c r="E72" s="28">
        <v>0</v>
      </c>
      <c r="F72" s="28">
        <f>G72+H72</f>
        <v>195</v>
      </c>
      <c r="G72" s="17">
        <v>195</v>
      </c>
      <c r="H72" s="17">
        <v>0</v>
      </c>
      <c r="J72" s="28">
        <f t="shared" si="50"/>
        <v>0</v>
      </c>
      <c r="K72" s="17">
        <v>0</v>
      </c>
      <c r="L72" s="17">
        <v>0</v>
      </c>
      <c r="M72" s="28">
        <f t="shared" si="58"/>
        <v>0</v>
      </c>
      <c r="N72" s="17">
        <v>0</v>
      </c>
      <c r="O72" s="17">
        <v>0</v>
      </c>
      <c r="P72" s="17"/>
      <c r="Q72" s="28">
        <f>R72+S72</f>
        <v>690</v>
      </c>
      <c r="R72" s="17">
        <v>670</v>
      </c>
      <c r="S72" s="17">
        <v>20</v>
      </c>
      <c r="T72" s="28">
        <f>U72+V72</f>
        <v>600</v>
      </c>
      <c r="U72" s="17">
        <v>600</v>
      </c>
      <c r="V72" s="17">
        <v>0</v>
      </c>
      <c r="W72" s="17"/>
      <c r="X72" s="28">
        <f>Y72+Z72</f>
        <v>979</v>
      </c>
      <c r="Y72" s="30">
        <v>979</v>
      </c>
      <c r="Z72" s="30">
        <v>0</v>
      </c>
      <c r="AA72" s="28">
        <f>AB72+AC72</f>
        <v>889</v>
      </c>
      <c r="AB72" s="17">
        <v>883</v>
      </c>
      <c r="AC72" s="17">
        <v>6</v>
      </c>
    </row>
    <row r="73" spans="1:29" ht="23.25" customHeight="1" x14ac:dyDescent="0.25">
      <c r="B73" s="26">
        <v>59</v>
      </c>
      <c r="C73" s="27" t="s">
        <v>79</v>
      </c>
      <c r="D73" s="27"/>
      <c r="E73" s="28">
        <v>0</v>
      </c>
      <c r="F73" s="28">
        <f t="shared" ref="F73:F81" si="63">G73+H73</f>
        <v>8588</v>
      </c>
      <c r="G73" s="17">
        <v>8588</v>
      </c>
      <c r="H73" s="17">
        <v>0</v>
      </c>
      <c r="J73" s="28">
        <f t="shared" si="50"/>
        <v>11184</v>
      </c>
      <c r="K73" s="17">
        <v>11184</v>
      </c>
      <c r="L73" s="17">
        <v>0</v>
      </c>
      <c r="M73" s="28">
        <f t="shared" si="58"/>
        <v>1487</v>
      </c>
      <c r="N73" s="17">
        <v>1093</v>
      </c>
      <c r="O73" s="17">
        <v>394</v>
      </c>
      <c r="P73" s="17"/>
      <c r="Q73" s="28">
        <f t="shared" ref="Q73:Q76" si="64">R73+S73</f>
        <v>10439</v>
      </c>
      <c r="R73" s="17">
        <v>9867</v>
      </c>
      <c r="S73" s="17">
        <v>572</v>
      </c>
      <c r="T73" s="28">
        <f t="shared" ref="T73:T76" si="65">U73+V73</f>
        <v>9973</v>
      </c>
      <c r="U73" s="17">
        <v>9658</v>
      </c>
      <c r="V73" s="17">
        <v>315</v>
      </c>
      <c r="W73" s="17"/>
      <c r="X73" s="28">
        <f t="shared" ref="X73:X77" si="66">Y73+Z73</f>
        <v>10277</v>
      </c>
      <c r="Y73" s="30">
        <v>9937</v>
      </c>
      <c r="Z73" s="30">
        <v>340</v>
      </c>
      <c r="AA73" s="28">
        <f t="shared" ref="AA73:AA81" si="67">AB73+AC73</f>
        <v>5052</v>
      </c>
      <c r="AB73" s="17">
        <v>5052</v>
      </c>
      <c r="AC73" s="17">
        <v>0</v>
      </c>
    </row>
    <row r="74" spans="1:29" ht="23.25" customHeight="1" x14ac:dyDescent="0.25">
      <c r="B74" s="26">
        <v>60</v>
      </c>
      <c r="C74" s="27" t="s">
        <v>80</v>
      </c>
      <c r="D74" s="27"/>
      <c r="E74" s="28">
        <v>1175</v>
      </c>
      <c r="F74" s="28">
        <f t="shared" si="63"/>
        <v>3303</v>
      </c>
      <c r="G74" s="17">
        <v>3303</v>
      </c>
      <c r="H74" s="17">
        <v>0</v>
      </c>
      <c r="J74" s="28">
        <f t="shared" si="50"/>
        <v>4081</v>
      </c>
      <c r="K74" s="17">
        <v>4081</v>
      </c>
      <c r="L74" s="17">
        <v>0</v>
      </c>
      <c r="M74" s="28">
        <f t="shared" si="58"/>
        <v>1050</v>
      </c>
      <c r="N74" s="17">
        <v>1050</v>
      </c>
      <c r="O74" s="17">
        <v>0</v>
      </c>
      <c r="P74" s="17"/>
      <c r="Q74" s="28">
        <f t="shared" si="64"/>
        <v>5836</v>
      </c>
      <c r="R74" s="17">
        <v>5240</v>
      </c>
      <c r="S74" s="17">
        <v>596</v>
      </c>
      <c r="T74" s="28">
        <f t="shared" si="65"/>
        <v>4234</v>
      </c>
      <c r="U74" s="17">
        <v>4234</v>
      </c>
      <c r="V74" s="17">
        <v>0</v>
      </c>
      <c r="W74" s="17"/>
      <c r="X74" s="28">
        <f t="shared" si="66"/>
        <v>5314</v>
      </c>
      <c r="Y74" s="30">
        <v>4759</v>
      </c>
      <c r="Z74" s="30">
        <v>555</v>
      </c>
      <c r="AA74" s="28">
        <f t="shared" si="67"/>
        <v>2261</v>
      </c>
      <c r="AB74" s="17">
        <v>2261</v>
      </c>
      <c r="AC74" s="17">
        <v>0</v>
      </c>
    </row>
    <row r="75" spans="1:29" ht="23.25" customHeight="1" x14ac:dyDescent="0.25">
      <c r="B75" s="26">
        <v>61</v>
      </c>
      <c r="C75" s="27" t="s">
        <v>81</v>
      </c>
      <c r="D75" s="27"/>
      <c r="E75" s="28">
        <v>2037</v>
      </c>
      <c r="F75" s="28">
        <f t="shared" si="63"/>
        <v>7614</v>
      </c>
      <c r="G75" s="17">
        <v>7614</v>
      </c>
      <c r="H75" s="17">
        <v>0</v>
      </c>
      <c r="J75" s="28">
        <f t="shared" si="50"/>
        <v>3793</v>
      </c>
      <c r="K75" s="17">
        <v>3793</v>
      </c>
      <c r="L75" s="17">
        <v>0</v>
      </c>
      <c r="M75" s="28">
        <f t="shared" si="58"/>
        <v>1010</v>
      </c>
      <c r="N75" s="17">
        <v>1010</v>
      </c>
      <c r="O75" s="17">
        <v>0</v>
      </c>
      <c r="P75" s="17"/>
      <c r="Q75" s="28">
        <f t="shared" si="64"/>
        <v>8192</v>
      </c>
      <c r="R75" s="17">
        <v>7894</v>
      </c>
      <c r="S75" s="17">
        <v>298</v>
      </c>
      <c r="T75" s="28">
        <f t="shared" si="65"/>
        <v>6847</v>
      </c>
      <c r="U75" s="17">
        <v>6387</v>
      </c>
      <c r="V75" s="17">
        <v>460</v>
      </c>
      <c r="W75" s="17"/>
      <c r="X75" s="28">
        <f t="shared" si="66"/>
        <v>7068</v>
      </c>
      <c r="Y75" s="30">
        <v>6728</v>
      </c>
      <c r="Z75" s="30">
        <v>340</v>
      </c>
      <c r="AA75" s="28">
        <f t="shared" si="67"/>
        <v>4268</v>
      </c>
      <c r="AB75" s="17">
        <v>4268</v>
      </c>
      <c r="AC75" s="17">
        <v>0</v>
      </c>
    </row>
    <row r="76" spans="1:29" ht="23.25" customHeight="1" x14ac:dyDescent="0.25">
      <c r="B76" s="26">
        <v>62</v>
      </c>
      <c r="C76" s="27" t="s">
        <v>82</v>
      </c>
      <c r="D76" s="27"/>
      <c r="E76" s="28">
        <v>6646</v>
      </c>
      <c r="F76" s="28">
        <f t="shared" si="63"/>
        <v>16006</v>
      </c>
      <c r="G76" s="17">
        <v>16006</v>
      </c>
      <c r="H76" s="17">
        <v>0</v>
      </c>
      <c r="J76" s="28">
        <f t="shared" si="50"/>
        <v>15666</v>
      </c>
      <c r="K76" s="17">
        <v>15666</v>
      </c>
      <c r="L76" s="17">
        <v>0</v>
      </c>
      <c r="M76" s="28">
        <f>N76+O76</f>
        <v>1573</v>
      </c>
      <c r="N76" s="17">
        <v>1573</v>
      </c>
      <c r="O76" s="17">
        <v>0</v>
      </c>
      <c r="P76" s="17"/>
      <c r="Q76" s="28">
        <f t="shared" si="64"/>
        <v>15003</v>
      </c>
      <c r="R76" s="17">
        <v>15003</v>
      </c>
      <c r="S76" s="17">
        <v>0</v>
      </c>
      <c r="T76" s="28">
        <f t="shared" si="65"/>
        <v>12817</v>
      </c>
      <c r="U76" s="17">
        <v>12817</v>
      </c>
      <c r="V76" s="17">
        <v>0</v>
      </c>
      <c r="W76" s="17"/>
      <c r="X76" s="28">
        <f t="shared" si="66"/>
        <v>13248</v>
      </c>
      <c r="Y76" s="30">
        <v>13248</v>
      </c>
      <c r="Z76" s="30">
        <v>0</v>
      </c>
      <c r="AA76" s="28">
        <f t="shared" si="67"/>
        <v>6745</v>
      </c>
      <c r="AB76" s="17">
        <v>6745</v>
      </c>
      <c r="AC76" s="17">
        <v>0</v>
      </c>
    </row>
    <row r="77" spans="1:29" ht="23.25" customHeight="1" x14ac:dyDescent="0.25">
      <c r="B77" s="26">
        <v>63</v>
      </c>
      <c r="C77" s="27" t="s">
        <v>83</v>
      </c>
      <c r="D77" s="27"/>
      <c r="E77" s="28">
        <v>7575</v>
      </c>
      <c r="F77" s="28">
        <f t="shared" si="63"/>
        <v>33181</v>
      </c>
      <c r="G77" s="17">
        <v>33181</v>
      </c>
      <c r="H77" s="17">
        <v>0</v>
      </c>
      <c r="J77" s="28">
        <f>K77+L77</f>
        <v>36742</v>
      </c>
      <c r="K77" s="17">
        <v>36544</v>
      </c>
      <c r="L77" s="17">
        <v>198</v>
      </c>
      <c r="M77" s="28">
        <f t="shared" si="58"/>
        <v>3015</v>
      </c>
      <c r="N77" s="17">
        <v>3015</v>
      </c>
      <c r="O77" s="17">
        <v>0</v>
      </c>
      <c r="P77" s="17"/>
      <c r="Q77" s="28">
        <f>R77+S77</f>
        <v>28637</v>
      </c>
      <c r="R77" s="17">
        <v>28637</v>
      </c>
      <c r="S77" s="17">
        <v>0</v>
      </c>
      <c r="T77" s="28">
        <f>U77+V77</f>
        <v>26651</v>
      </c>
      <c r="U77" s="17">
        <v>26651</v>
      </c>
      <c r="V77" s="17">
        <v>0</v>
      </c>
      <c r="W77" s="17"/>
      <c r="X77" s="28">
        <f t="shared" si="66"/>
        <v>27464</v>
      </c>
      <c r="Y77" s="30">
        <v>27464</v>
      </c>
      <c r="Z77" s="30">
        <v>0</v>
      </c>
      <c r="AA77" s="28">
        <f t="shared" si="67"/>
        <v>16623</v>
      </c>
      <c r="AB77" s="17">
        <v>16623</v>
      </c>
      <c r="AC77" s="17">
        <v>0</v>
      </c>
    </row>
    <row r="78" spans="1:29" ht="23.25" customHeight="1" x14ac:dyDescent="0.25">
      <c r="A78" s="36"/>
      <c r="B78" s="31"/>
      <c r="C78" s="31" t="s">
        <v>84</v>
      </c>
      <c r="D78" s="31"/>
      <c r="E78" s="33">
        <f t="shared" ref="E78:AC78" si="68">SUM(E72:E77)</f>
        <v>17433</v>
      </c>
      <c r="F78" s="33">
        <f t="shared" si="68"/>
        <v>68887</v>
      </c>
      <c r="G78" s="33">
        <f t="shared" si="68"/>
        <v>68887</v>
      </c>
      <c r="H78" s="33">
        <f t="shared" si="68"/>
        <v>0</v>
      </c>
      <c r="I78" s="34"/>
      <c r="J78" s="33">
        <f t="shared" si="68"/>
        <v>71466</v>
      </c>
      <c r="K78" s="33">
        <f t="shared" si="68"/>
        <v>71268</v>
      </c>
      <c r="L78" s="33">
        <f t="shared" si="68"/>
        <v>198</v>
      </c>
      <c r="M78" s="33">
        <f t="shared" si="68"/>
        <v>8135</v>
      </c>
      <c r="N78" s="33">
        <f t="shared" si="68"/>
        <v>7741</v>
      </c>
      <c r="O78" s="33">
        <f t="shared" si="68"/>
        <v>394</v>
      </c>
      <c r="P78" s="33"/>
      <c r="Q78" s="33">
        <f t="shared" si="68"/>
        <v>68797</v>
      </c>
      <c r="R78" s="33">
        <f t="shared" si="68"/>
        <v>67311</v>
      </c>
      <c r="S78" s="33">
        <f t="shared" si="68"/>
        <v>1486</v>
      </c>
      <c r="T78" s="33">
        <f t="shared" si="68"/>
        <v>61122</v>
      </c>
      <c r="U78" s="33">
        <f t="shared" si="68"/>
        <v>60347</v>
      </c>
      <c r="V78" s="33">
        <f t="shared" si="68"/>
        <v>775</v>
      </c>
      <c r="W78" s="33"/>
      <c r="X78" s="33">
        <f t="shared" si="68"/>
        <v>64350</v>
      </c>
      <c r="Y78" s="33">
        <f t="shared" si="68"/>
        <v>63115</v>
      </c>
      <c r="Z78" s="33">
        <f t="shared" si="68"/>
        <v>1235</v>
      </c>
      <c r="AA78" s="33">
        <f t="shared" si="68"/>
        <v>35838</v>
      </c>
      <c r="AB78" s="33">
        <f t="shared" si="68"/>
        <v>35832</v>
      </c>
      <c r="AC78" s="33">
        <f t="shared" si="68"/>
        <v>6</v>
      </c>
    </row>
    <row r="79" spans="1:29" ht="23.25" customHeight="1" x14ac:dyDescent="0.25">
      <c r="B79" s="26">
        <v>64</v>
      </c>
      <c r="C79" s="27" t="s">
        <v>85</v>
      </c>
      <c r="D79" s="27"/>
      <c r="E79" s="28">
        <v>0</v>
      </c>
      <c r="F79" s="28">
        <f t="shared" si="63"/>
        <v>5728</v>
      </c>
      <c r="G79" s="17">
        <v>5728</v>
      </c>
      <c r="H79" s="17">
        <v>0</v>
      </c>
      <c r="J79" s="28">
        <f>K79+L79</f>
        <v>8146</v>
      </c>
      <c r="K79" s="17">
        <v>7457</v>
      </c>
      <c r="L79" s="17">
        <v>689</v>
      </c>
      <c r="M79" s="28">
        <f t="shared" si="58"/>
        <v>6045</v>
      </c>
      <c r="N79" s="17">
        <v>3021</v>
      </c>
      <c r="O79" s="17">
        <v>3024</v>
      </c>
      <c r="P79" s="17"/>
      <c r="Q79" s="28">
        <f>R79+S79</f>
        <v>10140</v>
      </c>
      <c r="R79" s="17">
        <v>5634</v>
      </c>
      <c r="S79" s="17">
        <v>4506</v>
      </c>
      <c r="T79" s="28">
        <f>U79+V79</f>
        <v>5126</v>
      </c>
      <c r="U79" s="17">
        <v>3444</v>
      </c>
      <c r="V79" s="17">
        <v>1682</v>
      </c>
      <c r="W79" s="17"/>
      <c r="X79" s="28">
        <f>Y79+Z79</f>
        <v>9452</v>
      </c>
      <c r="Y79" s="37">
        <v>5566</v>
      </c>
      <c r="Z79" s="37">
        <v>3886</v>
      </c>
      <c r="AA79" s="28">
        <f t="shared" si="67"/>
        <v>3526</v>
      </c>
      <c r="AB79" s="17">
        <v>3110</v>
      </c>
      <c r="AC79" s="17">
        <v>416</v>
      </c>
    </row>
    <row r="80" spans="1:29" ht="23.25" customHeight="1" x14ac:dyDescent="0.25">
      <c r="B80" s="31"/>
      <c r="C80" s="31" t="s">
        <v>85</v>
      </c>
      <c r="D80" s="31"/>
      <c r="E80" s="33">
        <f t="shared" ref="E80:AC80" si="69">E79</f>
        <v>0</v>
      </c>
      <c r="F80" s="33">
        <f t="shared" si="69"/>
        <v>5728</v>
      </c>
      <c r="G80" s="33">
        <f t="shared" si="69"/>
        <v>5728</v>
      </c>
      <c r="H80" s="33">
        <f t="shared" si="69"/>
        <v>0</v>
      </c>
      <c r="I80" s="34"/>
      <c r="J80" s="33">
        <f t="shared" si="69"/>
        <v>8146</v>
      </c>
      <c r="K80" s="33">
        <f t="shared" si="69"/>
        <v>7457</v>
      </c>
      <c r="L80" s="33">
        <f t="shared" si="69"/>
        <v>689</v>
      </c>
      <c r="M80" s="33">
        <f t="shared" si="69"/>
        <v>6045</v>
      </c>
      <c r="N80" s="33">
        <f t="shared" si="69"/>
        <v>3021</v>
      </c>
      <c r="O80" s="33">
        <f t="shared" si="69"/>
        <v>3024</v>
      </c>
      <c r="P80" s="33"/>
      <c r="Q80" s="33">
        <f t="shared" si="69"/>
        <v>10140</v>
      </c>
      <c r="R80" s="33">
        <f t="shared" si="69"/>
        <v>5634</v>
      </c>
      <c r="S80" s="33">
        <f t="shared" si="69"/>
        <v>4506</v>
      </c>
      <c r="T80" s="33">
        <f t="shared" si="69"/>
        <v>5126</v>
      </c>
      <c r="U80" s="33">
        <f t="shared" si="69"/>
        <v>3444</v>
      </c>
      <c r="V80" s="33">
        <f t="shared" si="69"/>
        <v>1682</v>
      </c>
      <c r="W80" s="33"/>
      <c r="X80" s="33">
        <f t="shared" si="69"/>
        <v>9452</v>
      </c>
      <c r="Y80" s="33">
        <f t="shared" si="69"/>
        <v>5566</v>
      </c>
      <c r="Z80" s="33">
        <f t="shared" si="69"/>
        <v>3886</v>
      </c>
      <c r="AA80" s="33">
        <f t="shared" si="69"/>
        <v>3526</v>
      </c>
      <c r="AB80" s="33">
        <f t="shared" si="69"/>
        <v>3110</v>
      </c>
      <c r="AC80" s="33">
        <f t="shared" si="69"/>
        <v>416</v>
      </c>
    </row>
    <row r="81" spans="2:29" ht="23.25" customHeight="1" x14ac:dyDescent="0.25">
      <c r="B81" s="27">
        <v>65</v>
      </c>
      <c r="C81" s="27" t="s">
        <v>86</v>
      </c>
      <c r="D81" s="27"/>
      <c r="E81" s="28">
        <v>0</v>
      </c>
      <c r="F81" s="28">
        <f t="shared" si="63"/>
        <v>13617</v>
      </c>
      <c r="G81" s="17">
        <v>13617</v>
      </c>
      <c r="H81" s="17">
        <v>0</v>
      </c>
      <c r="J81" s="28">
        <f>K81+L81</f>
        <v>0</v>
      </c>
      <c r="K81" s="38">
        <v>0</v>
      </c>
      <c r="L81" s="38">
        <v>0</v>
      </c>
      <c r="M81" s="28">
        <f t="shared" si="58"/>
        <v>15069</v>
      </c>
      <c r="N81" s="38">
        <v>14370</v>
      </c>
      <c r="O81" s="38">
        <v>699</v>
      </c>
      <c r="P81" s="38"/>
      <c r="Q81" s="28">
        <f>R81+S81</f>
        <v>6179</v>
      </c>
      <c r="R81" s="38">
        <v>5982</v>
      </c>
      <c r="S81" s="38">
        <v>197</v>
      </c>
      <c r="T81" s="28">
        <f>U81+V81</f>
        <v>6120</v>
      </c>
      <c r="U81" s="38">
        <v>6022</v>
      </c>
      <c r="V81" s="38">
        <v>98</v>
      </c>
      <c r="W81" s="38"/>
      <c r="X81" s="28">
        <f>Y81+Z81</f>
        <v>8378</v>
      </c>
      <c r="Y81" s="37">
        <v>8253</v>
      </c>
      <c r="Z81" s="37">
        <v>125</v>
      </c>
      <c r="AA81" s="28">
        <f t="shared" si="67"/>
        <v>4792</v>
      </c>
      <c r="AB81" s="38">
        <v>4592</v>
      </c>
      <c r="AC81" s="38">
        <v>200</v>
      </c>
    </row>
    <row r="82" spans="2:29" ht="23.25" customHeight="1" x14ac:dyDescent="0.25">
      <c r="B82" s="31"/>
      <c r="C82" s="31" t="s">
        <v>87</v>
      </c>
      <c r="D82" s="31"/>
      <c r="E82" s="33">
        <f t="shared" ref="E82:AC82" si="70">E81</f>
        <v>0</v>
      </c>
      <c r="F82" s="33">
        <f t="shared" si="70"/>
        <v>13617</v>
      </c>
      <c r="G82" s="33">
        <v>0</v>
      </c>
      <c r="H82" s="33">
        <v>0</v>
      </c>
      <c r="I82" s="34"/>
      <c r="J82" s="33">
        <f t="shared" si="70"/>
        <v>0</v>
      </c>
      <c r="K82" s="33">
        <f t="shared" si="70"/>
        <v>0</v>
      </c>
      <c r="L82" s="33">
        <f t="shared" si="70"/>
        <v>0</v>
      </c>
      <c r="M82" s="33">
        <f t="shared" si="70"/>
        <v>15069</v>
      </c>
      <c r="N82" s="33">
        <f t="shared" si="70"/>
        <v>14370</v>
      </c>
      <c r="O82" s="33">
        <f t="shared" si="70"/>
        <v>699</v>
      </c>
      <c r="P82" s="33"/>
      <c r="Q82" s="33">
        <f t="shared" si="70"/>
        <v>6179</v>
      </c>
      <c r="R82" s="33">
        <f t="shared" si="70"/>
        <v>5982</v>
      </c>
      <c r="S82" s="33">
        <f t="shared" si="70"/>
        <v>197</v>
      </c>
      <c r="T82" s="33">
        <f t="shared" si="70"/>
        <v>6120</v>
      </c>
      <c r="U82" s="33">
        <f t="shared" si="70"/>
        <v>6022</v>
      </c>
      <c r="V82" s="33">
        <f t="shared" si="70"/>
        <v>98</v>
      </c>
      <c r="W82" s="33"/>
      <c r="X82" s="33">
        <f t="shared" si="70"/>
        <v>8378</v>
      </c>
      <c r="Y82" s="33">
        <f t="shared" si="70"/>
        <v>8253</v>
      </c>
      <c r="Z82" s="33">
        <f t="shared" si="70"/>
        <v>125</v>
      </c>
      <c r="AA82" s="33">
        <f t="shared" si="70"/>
        <v>4792</v>
      </c>
      <c r="AB82" s="33">
        <f t="shared" si="70"/>
        <v>4592</v>
      </c>
      <c r="AC82" s="33">
        <f t="shared" si="70"/>
        <v>200</v>
      </c>
    </row>
    <row r="83" spans="2:29" ht="23.25" customHeight="1" x14ac:dyDescent="0.25">
      <c r="B83" s="39"/>
      <c r="C83" s="39" t="s">
        <v>88</v>
      </c>
      <c r="D83" s="39"/>
      <c r="E83" s="40">
        <f t="shared" ref="E83:AC83" si="71">E12+E17+E26+E34+E39+E52+E57+E67+E71+E78+E80+E82</f>
        <v>118567</v>
      </c>
      <c r="F83" s="40">
        <f t="shared" si="71"/>
        <v>981533</v>
      </c>
      <c r="G83" s="40">
        <f>G12+G17+G26+G34+G39+G52+G57+G67+G71+G78+G80+G82</f>
        <v>842894</v>
      </c>
      <c r="H83" s="40">
        <f t="shared" si="71"/>
        <v>125022</v>
      </c>
      <c r="I83" s="41"/>
      <c r="J83" s="40">
        <f t="shared" si="71"/>
        <v>1600989</v>
      </c>
      <c r="K83" s="40">
        <f t="shared" si="71"/>
        <v>952530</v>
      </c>
      <c r="L83" s="40">
        <f t="shared" si="71"/>
        <v>648459</v>
      </c>
      <c r="M83" s="40">
        <f t="shared" si="71"/>
        <v>778561</v>
      </c>
      <c r="N83" s="40">
        <f t="shared" si="71"/>
        <v>575944</v>
      </c>
      <c r="O83" s="40">
        <f t="shared" si="71"/>
        <v>202617</v>
      </c>
      <c r="P83" s="40"/>
      <c r="Q83" s="40">
        <f t="shared" si="71"/>
        <v>1553368</v>
      </c>
      <c r="R83" s="40">
        <f t="shared" si="71"/>
        <v>901894</v>
      </c>
      <c r="S83" s="40">
        <f t="shared" si="71"/>
        <v>651474</v>
      </c>
      <c r="T83" s="40">
        <f t="shared" si="71"/>
        <v>1061946</v>
      </c>
      <c r="U83" s="40">
        <f t="shared" si="71"/>
        <v>715226</v>
      </c>
      <c r="V83" s="40">
        <f t="shared" si="71"/>
        <v>346720</v>
      </c>
      <c r="W83" s="40"/>
      <c r="X83" s="40">
        <f t="shared" si="71"/>
        <v>1388802</v>
      </c>
      <c r="Y83" s="40">
        <f t="shared" si="71"/>
        <v>803378</v>
      </c>
      <c r="Z83" s="40">
        <f t="shared" si="71"/>
        <v>585424</v>
      </c>
      <c r="AA83" s="40">
        <f t="shared" si="71"/>
        <v>891105</v>
      </c>
      <c r="AB83" s="40">
        <f t="shared" si="71"/>
        <v>654142</v>
      </c>
      <c r="AC83" s="40">
        <f t="shared" si="71"/>
        <v>236963</v>
      </c>
    </row>
    <row r="85" spans="2:29" ht="24.75" customHeight="1" x14ac:dyDescent="0.25">
      <c r="E85" s="42"/>
    </row>
  </sheetData>
  <mergeCells count="14">
    <mergeCell ref="Q3:S3"/>
    <mergeCell ref="T3:V3"/>
    <mergeCell ref="X3:Z3"/>
    <mergeCell ref="AA3:AC3"/>
    <mergeCell ref="B1:AC1"/>
    <mergeCell ref="B2:B4"/>
    <mergeCell ref="C2:C4"/>
    <mergeCell ref="E2:H2"/>
    <mergeCell ref="J2:O2"/>
    <mergeCell ref="Q2:V2"/>
    <mergeCell ref="X2:AC2"/>
    <mergeCell ref="F3:H3"/>
    <mergeCell ref="J3:L3"/>
    <mergeCell ref="M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2015-12-25T10:16:07Z</dcterms:modified>
</cp:coreProperties>
</file>