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თურქული" sheetId="1" r:id="rId1"/>
    <sheet name="სერომონიტორინგი" sheetId="2" r:id="rId2"/>
  </sheets>
  <calcPr calcId="152511"/>
</workbook>
</file>

<file path=xl/calcChain.xml><?xml version="1.0" encoding="utf-8"?>
<calcChain xmlns="http://schemas.openxmlformats.org/spreadsheetml/2006/main">
  <c r="AA80" i="2" l="1"/>
  <c r="Z80" i="2"/>
  <c r="Y80" i="2"/>
  <c r="X80" i="2"/>
  <c r="W80" i="2"/>
  <c r="V80" i="2"/>
  <c r="U80" i="2"/>
  <c r="R80" i="2"/>
  <c r="Q80" i="2"/>
  <c r="P80" i="2"/>
  <c r="N80" i="2"/>
  <c r="N81" i="2" s="1"/>
  <c r="M80" i="2"/>
  <c r="I80" i="2"/>
  <c r="H80" i="2"/>
  <c r="F80" i="2"/>
  <c r="E80" i="2"/>
  <c r="AA79" i="2"/>
  <c r="Z79" i="2"/>
  <c r="W79" i="2"/>
  <c r="S79" i="2"/>
  <c r="S80" i="2" s="1"/>
  <c r="R79" i="2"/>
  <c r="O79" i="2"/>
  <c r="O80" i="2" s="1"/>
  <c r="J79" i="2"/>
  <c r="K79" i="2" s="1"/>
  <c r="G79" i="2"/>
  <c r="Y78" i="2"/>
  <c r="X78" i="2"/>
  <c r="V78" i="2"/>
  <c r="U78" i="2"/>
  <c r="Q78" i="2"/>
  <c r="P78" i="2"/>
  <c r="N78" i="2"/>
  <c r="M78" i="2"/>
  <c r="J78" i="2"/>
  <c r="I78" i="2"/>
  <c r="H78" i="2"/>
  <c r="G78" i="2"/>
  <c r="K78" i="2" s="1"/>
  <c r="F78" i="2"/>
  <c r="E78" i="2"/>
  <c r="Z77" i="2"/>
  <c r="W77" i="2"/>
  <c r="AA77" i="2" s="1"/>
  <c r="R77" i="2"/>
  <c r="O77" i="2"/>
  <c r="S77" i="2" s="1"/>
  <c r="K77" i="2"/>
  <c r="J77" i="2"/>
  <c r="G77" i="2"/>
  <c r="AA76" i="2"/>
  <c r="Z76" i="2"/>
  <c r="W76" i="2"/>
  <c r="R76" i="2"/>
  <c r="O76" i="2"/>
  <c r="S76" i="2" s="1"/>
  <c r="J76" i="2"/>
  <c r="G76" i="2"/>
  <c r="K76" i="2" s="1"/>
  <c r="AA75" i="2"/>
  <c r="Z75" i="2"/>
  <c r="W75" i="2"/>
  <c r="S75" i="2"/>
  <c r="R75" i="2"/>
  <c r="O75" i="2"/>
  <c r="J75" i="2"/>
  <c r="K75" i="2" s="1"/>
  <c r="G75" i="2"/>
  <c r="Z74" i="2"/>
  <c r="W74" i="2"/>
  <c r="AA74" i="2" s="1"/>
  <c r="S74" i="2"/>
  <c r="R74" i="2"/>
  <c r="O74" i="2"/>
  <c r="K74" i="2"/>
  <c r="J74" i="2"/>
  <c r="G74" i="2"/>
  <c r="Z73" i="2"/>
  <c r="W73" i="2"/>
  <c r="AA73" i="2" s="1"/>
  <c r="R73" i="2"/>
  <c r="O73" i="2"/>
  <c r="S73" i="2" s="1"/>
  <c r="K73" i="2"/>
  <c r="J73" i="2"/>
  <c r="G73" i="2"/>
  <c r="AA72" i="2"/>
  <c r="AA78" i="2" s="1"/>
  <c r="Z72" i="2"/>
  <c r="Z78" i="2" s="1"/>
  <c r="W72" i="2"/>
  <c r="W78" i="2" s="1"/>
  <c r="R72" i="2"/>
  <c r="R78" i="2" s="1"/>
  <c r="O72" i="2"/>
  <c r="S72" i="2" s="1"/>
  <c r="S78" i="2" s="1"/>
  <c r="J72" i="2"/>
  <c r="G72" i="2"/>
  <c r="K72" i="2" s="1"/>
  <c r="Y71" i="2"/>
  <c r="X71" i="2"/>
  <c r="V71" i="2"/>
  <c r="U71" i="2"/>
  <c r="Q71" i="2"/>
  <c r="P71" i="2"/>
  <c r="N71" i="2"/>
  <c r="M71" i="2"/>
  <c r="J71" i="2"/>
  <c r="K71" i="2" s="1"/>
  <c r="I71" i="2"/>
  <c r="H71" i="2"/>
  <c r="F71" i="2"/>
  <c r="G71" i="2" s="1"/>
  <c r="E71" i="2"/>
  <c r="Z70" i="2"/>
  <c r="W70" i="2"/>
  <c r="AA70" i="2" s="1"/>
  <c r="S70" i="2"/>
  <c r="R70" i="2"/>
  <c r="O70" i="2"/>
  <c r="K70" i="2"/>
  <c r="J70" i="2"/>
  <c r="G70" i="2"/>
  <c r="Z69" i="2"/>
  <c r="W69" i="2"/>
  <c r="AA69" i="2" s="1"/>
  <c r="R69" i="2"/>
  <c r="O69" i="2"/>
  <c r="O71" i="2" s="1"/>
  <c r="K69" i="2"/>
  <c r="J69" i="2"/>
  <c r="G69" i="2"/>
  <c r="AA68" i="2"/>
  <c r="AA71" i="2" s="1"/>
  <c r="Z68" i="2"/>
  <c r="Z71" i="2" s="1"/>
  <c r="W68" i="2"/>
  <c r="R68" i="2"/>
  <c r="R71" i="2" s="1"/>
  <c r="O68" i="2"/>
  <c r="S68" i="2" s="1"/>
  <c r="J68" i="2"/>
  <c r="G68" i="2"/>
  <c r="K68" i="2" s="1"/>
  <c r="Y67" i="2"/>
  <c r="X67" i="2"/>
  <c r="V67" i="2"/>
  <c r="U67" i="2"/>
  <c r="Q67" i="2"/>
  <c r="P67" i="2"/>
  <c r="N67" i="2"/>
  <c r="M67" i="2"/>
  <c r="J67" i="2"/>
  <c r="K67" i="2" s="1"/>
  <c r="I67" i="2"/>
  <c r="H67" i="2"/>
  <c r="F67" i="2"/>
  <c r="G67" i="2" s="1"/>
  <c r="E67" i="2"/>
  <c r="Z66" i="2"/>
  <c r="W66" i="2"/>
  <c r="AA66" i="2" s="1"/>
  <c r="S66" i="2"/>
  <c r="R66" i="2"/>
  <c r="O66" i="2"/>
  <c r="K66" i="2"/>
  <c r="J66" i="2"/>
  <c r="G66" i="2"/>
  <c r="Z65" i="2"/>
  <c r="W65" i="2"/>
  <c r="AA65" i="2" s="1"/>
  <c r="R65" i="2"/>
  <c r="O65" i="2"/>
  <c r="S65" i="2" s="1"/>
  <c r="K65" i="2"/>
  <c r="J65" i="2"/>
  <c r="G65" i="2"/>
  <c r="AA64" i="2"/>
  <c r="Z64" i="2"/>
  <c r="W64" i="2"/>
  <c r="R64" i="2"/>
  <c r="O64" i="2"/>
  <c r="S64" i="2" s="1"/>
  <c r="J64" i="2"/>
  <c r="G64" i="2"/>
  <c r="K64" i="2" s="1"/>
  <c r="AA63" i="2"/>
  <c r="Z63" i="2"/>
  <c r="W63" i="2"/>
  <c r="S63" i="2"/>
  <c r="R63" i="2"/>
  <c r="O63" i="2"/>
  <c r="J63" i="2"/>
  <c r="K63" i="2" s="1"/>
  <c r="G63" i="2"/>
  <c r="Z62" i="2"/>
  <c r="W62" i="2"/>
  <c r="AA62" i="2" s="1"/>
  <c r="S62" i="2"/>
  <c r="R62" i="2"/>
  <c r="O62" i="2"/>
  <c r="K62" i="2"/>
  <c r="J62" i="2"/>
  <c r="G62" i="2"/>
  <c r="Z61" i="2"/>
  <c r="W61" i="2"/>
  <c r="AA61" i="2" s="1"/>
  <c r="R61" i="2"/>
  <c r="O61" i="2"/>
  <c r="O67" i="2" s="1"/>
  <c r="K61" i="2"/>
  <c r="J61" i="2"/>
  <c r="G61" i="2"/>
  <c r="AA60" i="2"/>
  <c r="Z60" i="2"/>
  <c r="W60" i="2"/>
  <c r="R60" i="2"/>
  <c r="O60" i="2"/>
  <c r="S60" i="2" s="1"/>
  <c r="J60" i="2"/>
  <c r="K60" i="2" s="1"/>
  <c r="G60" i="2"/>
  <c r="AA59" i="2"/>
  <c r="Z59" i="2"/>
  <c r="W59" i="2"/>
  <c r="S59" i="2"/>
  <c r="R59" i="2"/>
  <c r="O59" i="2"/>
  <c r="J59" i="2"/>
  <c r="K59" i="2" s="1"/>
  <c r="G59" i="2"/>
  <c r="Z58" i="2"/>
  <c r="Z67" i="2" s="1"/>
  <c r="W58" i="2"/>
  <c r="W67" i="2" s="1"/>
  <c r="S58" i="2"/>
  <c r="R58" i="2"/>
  <c r="R67" i="2" s="1"/>
  <c r="O58" i="2"/>
  <c r="K58" i="2"/>
  <c r="J58" i="2"/>
  <c r="G58" i="2"/>
  <c r="Y57" i="2"/>
  <c r="X57" i="2"/>
  <c r="V57" i="2"/>
  <c r="U57" i="2"/>
  <c r="Q57" i="2"/>
  <c r="P57" i="2"/>
  <c r="N57" i="2"/>
  <c r="M57" i="2"/>
  <c r="I57" i="2"/>
  <c r="J57" i="2" s="1"/>
  <c r="K57" i="2" s="1"/>
  <c r="H57" i="2"/>
  <c r="G57" i="2"/>
  <c r="F57" i="2"/>
  <c r="E57" i="2"/>
  <c r="AA56" i="2"/>
  <c r="Z56" i="2"/>
  <c r="W56" i="2"/>
  <c r="R56" i="2"/>
  <c r="O56" i="2"/>
  <c r="S56" i="2" s="1"/>
  <c r="J56" i="2"/>
  <c r="K56" i="2" s="1"/>
  <c r="G56" i="2"/>
  <c r="AA55" i="2"/>
  <c r="Z55" i="2"/>
  <c r="W55" i="2"/>
  <c r="S55" i="2"/>
  <c r="R55" i="2"/>
  <c r="O55" i="2"/>
  <c r="J55" i="2"/>
  <c r="K55" i="2" s="1"/>
  <c r="G55" i="2"/>
  <c r="Z54" i="2"/>
  <c r="W54" i="2"/>
  <c r="AA54" i="2" s="1"/>
  <c r="S54" i="2"/>
  <c r="R54" i="2"/>
  <c r="O54" i="2"/>
  <c r="K54" i="2"/>
  <c r="J54" i="2"/>
  <c r="G54" i="2"/>
  <c r="Z53" i="2"/>
  <c r="Z57" i="2" s="1"/>
  <c r="W53" i="2"/>
  <c r="W57" i="2" s="1"/>
  <c r="R53" i="2"/>
  <c r="R57" i="2" s="1"/>
  <c r="O53" i="2"/>
  <c r="O57" i="2" s="1"/>
  <c r="K53" i="2"/>
  <c r="J53" i="2"/>
  <c r="G53" i="2"/>
  <c r="Y52" i="2"/>
  <c r="X52" i="2"/>
  <c r="V52" i="2"/>
  <c r="U52" i="2"/>
  <c r="Q52" i="2"/>
  <c r="P52" i="2"/>
  <c r="N52" i="2"/>
  <c r="M52" i="2"/>
  <c r="I52" i="2"/>
  <c r="J52" i="2" s="1"/>
  <c r="H52" i="2"/>
  <c r="F52" i="2"/>
  <c r="E52" i="2"/>
  <c r="AA51" i="2"/>
  <c r="Z51" i="2"/>
  <c r="W51" i="2"/>
  <c r="S51" i="2"/>
  <c r="R51" i="2"/>
  <c r="O51" i="2"/>
  <c r="J51" i="2"/>
  <c r="K51" i="2" s="1"/>
  <c r="G51" i="2"/>
  <c r="Z50" i="2"/>
  <c r="W50" i="2"/>
  <c r="AA50" i="2" s="1"/>
  <c r="S50" i="2"/>
  <c r="R50" i="2"/>
  <c r="O50" i="2"/>
  <c r="K50" i="2"/>
  <c r="J50" i="2"/>
  <c r="G50" i="2"/>
  <c r="Z49" i="2"/>
  <c r="W49" i="2"/>
  <c r="AA49" i="2" s="1"/>
  <c r="R49" i="2"/>
  <c r="O49" i="2"/>
  <c r="S49" i="2" s="1"/>
  <c r="K49" i="2"/>
  <c r="J49" i="2"/>
  <c r="G49" i="2"/>
  <c r="AA48" i="2"/>
  <c r="Z48" i="2"/>
  <c r="W48" i="2"/>
  <c r="R48" i="2"/>
  <c r="O48" i="2"/>
  <c r="S48" i="2" s="1"/>
  <c r="J48" i="2"/>
  <c r="G48" i="2"/>
  <c r="AA47" i="2"/>
  <c r="Z47" i="2"/>
  <c r="W47" i="2"/>
  <c r="S47" i="2"/>
  <c r="R47" i="2"/>
  <c r="O47" i="2"/>
  <c r="J47" i="2"/>
  <c r="K47" i="2" s="1"/>
  <c r="G47" i="2"/>
  <c r="Z46" i="2"/>
  <c r="W46" i="2"/>
  <c r="AA46" i="2" s="1"/>
  <c r="S46" i="2"/>
  <c r="R46" i="2"/>
  <c r="O46" i="2"/>
  <c r="K46" i="2"/>
  <c r="J46" i="2"/>
  <c r="G46" i="2"/>
  <c r="Z45" i="2"/>
  <c r="W45" i="2"/>
  <c r="AA45" i="2" s="1"/>
  <c r="R45" i="2"/>
  <c r="O45" i="2"/>
  <c r="S45" i="2" s="1"/>
  <c r="K45" i="2"/>
  <c r="J45" i="2"/>
  <c r="G45" i="2"/>
  <c r="AA44" i="2"/>
  <c r="Z44" i="2"/>
  <c r="W44" i="2"/>
  <c r="R44" i="2"/>
  <c r="O44" i="2"/>
  <c r="S44" i="2" s="1"/>
  <c r="J44" i="2"/>
  <c r="G44" i="2"/>
  <c r="AA43" i="2"/>
  <c r="Z43" i="2"/>
  <c r="W43" i="2"/>
  <c r="S43" i="2"/>
  <c r="R43" i="2"/>
  <c r="O43" i="2"/>
  <c r="J43" i="2"/>
  <c r="K43" i="2" s="1"/>
  <c r="G43" i="2"/>
  <c r="Z42" i="2"/>
  <c r="W42" i="2"/>
  <c r="S42" i="2"/>
  <c r="R42" i="2"/>
  <c r="O42" i="2"/>
  <c r="K42" i="2"/>
  <c r="J42" i="2"/>
  <c r="G42" i="2"/>
  <c r="Z41" i="2"/>
  <c r="W41" i="2"/>
  <c r="AA41" i="2" s="1"/>
  <c r="R41" i="2"/>
  <c r="O41" i="2"/>
  <c r="S41" i="2" s="1"/>
  <c r="K41" i="2"/>
  <c r="J41" i="2"/>
  <c r="G41" i="2"/>
  <c r="AA40" i="2"/>
  <c r="Z40" i="2"/>
  <c r="Z52" i="2" s="1"/>
  <c r="W40" i="2"/>
  <c r="R40" i="2"/>
  <c r="R52" i="2" s="1"/>
  <c r="O40" i="2"/>
  <c r="J40" i="2"/>
  <c r="G40" i="2"/>
  <c r="Y39" i="2"/>
  <c r="X39" i="2"/>
  <c r="V39" i="2"/>
  <c r="U39" i="2"/>
  <c r="Q39" i="2"/>
  <c r="P39" i="2"/>
  <c r="O39" i="2"/>
  <c r="N39" i="2"/>
  <c r="M39" i="2"/>
  <c r="J39" i="2"/>
  <c r="K39" i="2" s="1"/>
  <c r="I39" i="2"/>
  <c r="H39" i="2"/>
  <c r="F39" i="2"/>
  <c r="G39" i="2" s="1"/>
  <c r="E39" i="2"/>
  <c r="Z38" i="2"/>
  <c r="W38" i="2"/>
  <c r="AA38" i="2" s="1"/>
  <c r="S38" i="2"/>
  <c r="R38" i="2"/>
  <c r="O38" i="2"/>
  <c r="K38" i="2"/>
  <c r="J38" i="2"/>
  <c r="G38" i="2"/>
  <c r="Z37" i="2"/>
  <c r="W37" i="2"/>
  <c r="R37" i="2"/>
  <c r="O37" i="2"/>
  <c r="S37" i="2" s="1"/>
  <c r="K37" i="2"/>
  <c r="J37" i="2"/>
  <c r="G37" i="2"/>
  <c r="AA36" i="2"/>
  <c r="Z36" i="2"/>
  <c r="W36" i="2"/>
  <c r="R36" i="2"/>
  <c r="O36" i="2"/>
  <c r="S36" i="2" s="1"/>
  <c r="J36" i="2"/>
  <c r="K36" i="2" s="1"/>
  <c r="G36" i="2"/>
  <c r="AA35" i="2"/>
  <c r="Z35" i="2"/>
  <c r="W35" i="2"/>
  <c r="W39" i="2" s="1"/>
  <c r="S35" i="2"/>
  <c r="S39" i="2" s="1"/>
  <c r="R35" i="2"/>
  <c r="R39" i="2" s="1"/>
  <c r="O35" i="2"/>
  <c r="J35" i="2"/>
  <c r="K35" i="2" s="1"/>
  <c r="G35" i="2"/>
  <c r="Y34" i="2"/>
  <c r="X34" i="2"/>
  <c r="V34" i="2"/>
  <c r="U34" i="2"/>
  <c r="Q34" i="2"/>
  <c r="P34" i="2"/>
  <c r="N34" i="2"/>
  <c r="M34" i="2"/>
  <c r="J34" i="2"/>
  <c r="I34" i="2"/>
  <c r="H34" i="2"/>
  <c r="G34" i="2"/>
  <c r="K34" i="2" s="1"/>
  <c r="F34" i="2"/>
  <c r="E34" i="2"/>
  <c r="Z33" i="2"/>
  <c r="W33" i="2"/>
  <c r="AA33" i="2" s="1"/>
  <c r="R33" i="2"/>
  <c r="O33" i="2"/>
  <c r="S33" i="2" s="1"/>
  <c r="J33" i="2"/>
  <c r="K33" i="2" s="1"/>
  <c r="G33" i="2"/>
  <c r="AA32" i="2"/>
  <c r="Z32" i="2"/>
  <c r="W32" i="2"/>
  <c r="R32" i="2"/>
  <c r="O32" i="2"/>
  <c r="S32" i="2" s="1"/>
  <c r="J32" i="2"/>
  <c r="G32" i="2"/>
  <c r="K32" i="2" s="1"/>
  <c r="Z31" i="2"/>
  <c r="AA31" i="2" s="1"/>
  <c r="W31" i="2"/>
  <c r="S31" i="2"/>
  <c r="R31" i="2"/>
  <c r="O31" i="2"/>
  <c r="J31" i="2"/>
  <c r="K31" i="2" s="1"/>
  <c r="G31" i="2"/>
  <c r="Z30" i="2"/>
  <c r="W30" i="2"/>
  <c r="AA30" i="2" s="1"/>
  <c r="R30" i="2"/>
  <c r="S30" i="2" s="1"/>
  <c r="O30" i="2"/>
  <c r="K30" i="2"/>
  <c r="J30" i="2"/>
  <c r="G30" i="2"/>
  <c r="Z29" i="2"/>
  <c r="W29" i="2"/>
  <c r="R29" i="2"/>
  <c r="O29" i="2"/>
  <c r="S29" i="2" s="1"/>
  <c r="J29" i="2"/>
  <c r="K29" i="2" s="1"/>
  <c r="G29" i="2"/>
  <c r="AA28" i="2"/>
  <c r="Z28" i="2"/>
  <c r="W28" i="2"/>
  <c r="R28" i="2"/>
  <c r="O28" i="2"/>
  <c r="S28" i="2" s="1"/>
  <c r="J28" i="2"/>
  <c r="G28" i="2"/>
  <c r="K28" i="2" s="1"/>
  <c r="Z27" i="2"/>
  <c r="W27" i="2"/>
  <c r="W34" i="2" s="1"/>
  <c r="S27" i="2"/>
  <c r="R27" i="2"/>
  <c r="R34" i="2" s="1"/>
  <c r="O27" i="2"/>
  <c r="J27" i="2"/>
  <c r="K27" i="2" s="1"/>
  <c r="G27" i="2"/>
  <c r="Y26" i="2"/>
  <c r="X26" i="2"/>
  <c r="V26" i="2"/>
  <c r="U26" i="2"/>
  <c r="Q26" i="2"/>
  <c r="P26" i="2"/>
  <c r="N26" i="2"/>
  <c r="M26" i="2"/>
  <c r="K26" i="2"/>
  <c r="I26" i="2"/>
  <c r="J26" i="2" s="1"/>
  <c r="H26" i="2"/>
  <c r="G26" i="2"/>
  <c r="F26" i="2"/>
  <c r="E26" i="2"/>
  <c r="Z25" i="2"/>
  <c r="W25" i="2"/>
  <c r="AA25" i="2" s="1"/>
  <c r="R25" i="2"/>
  <c r="O25" i="2"/>
  <c r="S25" i="2" s="1"/>
  <c r="J25" i="2"/>
  <c r="K25" i="2" s="1"/>
  <c r="G25" i="2"/>
  <c r="AA24" i="2"/>
  <c r="Z24" i="2"/>
  <c r="W24" i="2"/>
  <c r="R24" i="2"/>
  <c r="O24" i="2"/>
  <c r="S24" i="2" s="1"/>
  <c r="J24" i="2"/>
  <c r="G24" i="2"/>
  <c r="K24" i="2" s="1"/>
  <c r="Z23" i="2"/>
  <c r="AA23" i="2" s="1"/>
  <c r="W23" i="2"/>
  <c r="S23" i="2"/>
  <c r="R23" i="2"/>
  <c r="O23" i="2"/>
  <c r="J23" i="2"/>
  <c r="K23" i="2" s="1"/>
  <c r="G23" i="2"/>
  <c r="Z22" i="2"/>
  <c r="W22" i="2"/>
  <c r="AA22" i="2" s="1"/>
  <c r="R22" i="2"/>
  <c r="S22" i="2" s="1"/>
  <c r="O22" i="2"/>
  <c r="K22" i="2"/>
  <c r="J22" i="2"/>
  <c r="G22" i="2"/>
  <c r="Z21" i="2"/>
  <c r="W21" i="2"/>
  <c r="AA21" i="2" s="1"/>
  <c r="R21" i="2"/>
  <c r="O21" i="2"/>
  <c r="S21" i="2" s="1"/>
  <c r="J21" i="2"/>
  <c r="K21" i="2" s="1"/>
  <c r="G21" i="2"/>
  <c r="AA20" i="2"/>
  <c r="Z20" i="2"/>
  <c r="W20" i="2"/>
  <c r="R20" i="2"/>
  <c r="O20" i="2"/>
  <c r="S20" i="2" s="1"/>
  <c r="J20" i="2"/>
  <c r="G20" i="2"/>
  <c r="K20" i="2" s="1"/>
  <c r="Z19" i="2"/>
  <c r="AA19" i="2" s="1"/>
  <c r="W19" i="2"/>
  <c r="S19" i="2"/>
  <c r="R19" i="2"/>
  <c r="O19" i="2"/>
  <c r="J19" i="2"/>
  <c r="K19" i="2" s="1"/>
  <c r="G19" i="2"/>
  <c r="Z18" i="2"/>
  <c r="W18" i="2"/>
  <c r="R18" i="2"/>
  <c r="S18" i="2" s="1"/>
  <c r="O18" i="2"/>
  <c r="K18" i="2"/>
  <c r="J18" i="2"/>
  <c r="G18" i="2"/>
  <c r="Z17" i="2"/>
  <c r="Y17" i="2"/>
  <c r="X17" i="2"/>
  <c r="V17" i="2"/>
  <c r="U17" i="2"/>
  <c r="Q17" i="2"/>
  <c r="P17" i="2"/>
  <c r="N17" i="2"/>
  <c r="M17" i="2"/>
  <c r="I17" i="2"/>
  <c r="H17" i="2"/>
  <c r="J17" i="2" s="1"/>
  <c r="F17" i="2"/>
  <c r="G17" i="2" s="1"/>
  <c r="E17" i="2"/>
  <c r="AA16" i="2"/>
  <c r="Z16" i="2"/>
  <c r="W16" i="2"/>
  <c r="R16" i="2"/>
  <c r="O16" i="2"/>
  <c r="J16" i="2"/>
  <c r="G16" i="2"/>
  <c r="K16" i="2" s="1"/>
  <c r="Z15" i="2"/>
  <c r="AA15" i="2" s="1"/>
  <c r="W15" i="2"/>
  <c r="S15" i="2"/>
  <c r="R15" i="2"/>
  <c r="O15" i="2"/>
  <c r="J15" i="2"/>
  <c r="K15" i="2" s="1"/>
  <c r="G15" i="2"/>
  <c r="Z14" i="2"/>
  <c r="W14" i="2"/>
  <c r="AA14" i="2" s="1"/>
  <c r="R14" i="2"/>
  <c r="S14" i="2" s="1"/>
  <c r="O14" i="2"/>
  <c r="K14" i="2"/>
  <c r="J14" i="2"/>
  <c r="G14" i="2"/>
  <c r="Z13" i="2"/>
  <c r="W13" i="2"/>
  <c r="R13" i="2"/>
  <c r="R17" i="2" s="1"/>
  <c r="O13" i="2"/>
  <c r="J13" i="2"/>
  <c r="K13" i="2" s="1"/>
  <c r="G13" i="2"/>
  <c r="Y12" i="2"/>
  <c r="X12" i="2"/>
  <c r="V12" i="2"/>
  <c r="U12" i="2"/>
  <c r="Q12" i="2"/>
  <c r="P12" i="2"/>
  <c r="N12" i="2"/>
  <c r="M12" i="2"/>
  <c r="I12" i="2"/>
  <c r="J12" i="2" s="1"/>
  <c r="H12" i="2"/>
  <c r="F12" i="2"/>
  <c r="E12" i="2"/>
  <c r="G12" i="2" s="1"/>
  <c r="Z11" i="2"/>
  <c r="AA11" i="2" s="1"/>
  <c r="W11" i="2"/>
  <c r="S11" i="2"/>
  <c r="R11" i="2"/>
  <c r="O11" i="2"/>
  <c r="J11" i="2"/>
  <c r="K11" i="2" s="1"/>
  <c r="G11" i="2"/>
  <c r="AA10" i="2"/>
  <c r="Z10" i="2"/>
  <c r="W10" i="2"/>
  <c r="R10" i="2"/>
  <c r="S10" i="2" s="1"/>
  <c r="O10" i="2"/>
  <c r="J10" i="2"/>
  <c r="G10" i="2"/>
  <c r="K10" i="2" s="1"/>
  <c r="Z9" i="2"/>
  <c r="W9" i="2"/>
  <c r="R9" i="2"/>
  <c r="O9" i="2"/>
  <c r="S9" i="2" s="1"/>
  <c r="J9" i="2"/>
  <c r="K9" i="2" s="1"/>
  <c r="G9" i="2"/>
  <c r="AA8" i="2"/>
  <c r="Z8" i="2"/>
  <c r="W8" i="2"/>
  <c r="R8" i="2"/>
  <c r="O8" i="2"/>
  <c r="S8" i="2" s="1"/>
  <c r="K8" i="2"/>
  <c r="J8" i="2"/>
  <c r="G8" i="2"/>
  <c r="Z7" i="2"/>
  <c r="W7" i="2"/>
  <c r="R7" i="2"/>
  <c r="O7" i="2"/>
  <c r="S7" i="2" s="1"/>
  <c r="J7" i="2"/>
  <c r="K7" i="2" s="1"/>
  <c r="G7" i="2"/>
  <c r="Z6" i="2"/>
  <c r="W6" i="2"/>
  <c r="AA6" i="2" s="1"/>
  <c r="R6" i="2"/>
  <c r="S6" i="2" s="1"/>
  <c r="O6" i="2"/>
  <c r="K6" i="2"/>
  <c r="J6" i="2"/>
  <c r="G6" i="2"/>
  <c r="K12" i="2" l="1"/>
  <c r="Z12" i="2"/>
  <c r="AA7" i="2"/>
  <c r="AA12" i="2" s="1"/>
  <c r="W12" i="2"/>
  <c r="W17" i="2"/>
  <c r="W81" i="2" s="1"/>
  <c r="S26" i="2"/>
  <c r="K48" i="2"/>
  <c r="U81" i="2"/>
  <c r="R12" i="2"/>
  <c r="K17" i="2"/>
  <c r="W26" i="2"/>
  <c r="AA18" i="2"/>
  <c r="AA26" i="2" s="1"/>
  <c r="O26" i="2"/>
  <c r="AA39" i="2"/>
  <c r="O52" i="2"/>
  <c r="S67" i="2"/>
  <c r="X81" i="2"/>
  <c r="H81" i="2"/>
  <c r="P81" i="2"/>
  <c r="V81" i="2"/>
  <c r="W52" i="2"/>
  <c r="AA42" i="2"/>
  <c r="AA52" i="2" s="1"/>
  <c r="S81" i="2"/>
  <c r="E81" i="2"/>
  <c r="M81" i="2"/>
  <c r="S34" i="2"/>
  <c r="Z39" i="2"/>
  <c r="Z81" i="2" s="1"/>
  <c r="K40" i="2"/>
  <c r="S71" i="2"/>
  <c r="Y81" i="2"/>
  <c r="O12" i="2"/>
  <c r="S12" i="2"/>
  <c r="AA9" i="2"/>
  <c r="O17" i="2"/>
  <c r="S13" i="2"/>
  <c r="S17" i="2" s="1"/>
  <c r="S16" i="2"/>
  <c r="Z26" i="2"/>
  <c r="O34" i="2"/>
  <c r="Z34" i="2"/>
  <c r="AA29" i="2"/>
  <c r="AA37" i="2"/>
  <c r="K44" i="2"/>
  <c r="G52" i="2"/>
  <c r="K52" i="2" s="1"/>
  <c r="F81" i="2"/>
  <c r="I81" i="2"/>
  <c r="Q81" i="2"/>
  <c r="S53" i="2"/>
  <c r="S57" i="2" s="1"/>
  <c r="AA58" i="2"/>
  <c r="AA67" i="2" s="1"/>
  <c r="AA81" i="2" s="1"/>
  <c r="S61" i="2"/>
  <c r="S69" i="2"/>
  <c r="G80" i="2"/>
  <c r="G81" i="2" s="1"/>
  <c r="R26" i="2"/>
  <c r="R81" i="2" s="1"/>
  <c r="AA27" i="2"/>
  <c r="AA34" i="2" s="1"/>
  <c r="W71" i="2"/>
  <c r="O78" i="2"/>
  <c r="O81" i="2" s="1"/>
  <c r="AA13" i="2"/>
  <c r="AA17" i="2" s="1"/>
  <c r="S40" i="2"/>
  <c r="S52" i="2" s="1"/>
  <c r="AA53" i="2"/>
  <c r="AA57" i="2" s="1"/>
  <c r="J80" i="2"/>
  <c r="AK82" i="1"/>
  <c r="AJ82" i="1"/>
  <c r="AH82" i="1"/>
  <c r="AG82" i="1"/>
  <c r="AD82" i="1"/>
  <c r="AC82" i="1"/>
  <c r="AA82" i="1"/>
  <c r="Z82" i="1"/>
  <c r="W82" i="1"/>
  <c r="V82" i="1"/>
  <c r="T82" i="1"/>
  <c r="S82" i="1"/>
  <c r="P82" i="1"/>
  <c r="O82" i="1"/>
  <c r="M82" i="1"/>
  <c r="L82" i="1"/>
  <c r="I82" i="1"/>
  <c r="H82" i="1"/>
  <c r="F82" i="1"/>
  <c r="E82" i="1"/>
  <c r="AI81" i="1"/>
  <c r="AI82" i="1" s="1"/>
  <c r="AF81" i="1"/>
  <c r="AF82" i="1" s="1"/>
  <c r="AB81" i="1"/>
  <c r="AB82" i="1" s="1"/>
  <c r="Y81" i="1"/>
  <c r="Y82" i="1" s="1"/>
  <c r="U81" i="1"/>
  <c r="U82" i="1" s="1"/>
  <c r="R81" i="1"/>
  <c r="R82" i="1" s="1"/>
  <c r="N81" i="1"/>
  <c r="N82" i="1" s="1"/>
  <c r="K81" i="1"/>
  <c r="K82" i="1" s="1"/>
  <c r="G81" i="1"/>
  <c r="D81" i="1"/>
  <c r="AK80" i="1"/>
  <c r="AJ80" i="1"/>
  <c r="AH80" i="1"/>
  <c r="AG80" i="1"/>
  <c r="AD80" i="1"/>
  <c r="AC80" i="1"/>
  <c r="AA80" i="1"/>
  <c r="Z80" i="1"/>
  <c r="W80" i="1"/>
  <c r="V80" i="1"/>
  <c r="T80" i="1"/>
  <c r="S80" i="1"/>
  <c r="P80" i="1"/>
  <c r="O80" i="1"/>
  <c r="M80" i="1"/>
  <c r="L80" i="1"/>
  <c r="I80" i="1"/>
  <c r="H80" i="1"/>
  <c r="G80" i="1" s="1"/>
  <c r="F80" i="1"/>
  <c r="E80" i="1"/>
  <c r="D80" i="1" s="1"/>
  <c r="AI79" i="1"/>
  <c r="AI80" i="1" s="1"/>
  <c r="AF79" i="1"/>
  <c r="AF80" i="1" s="1"/>
  <c r="AB79" i="1"/>
  <c r="AB80" i="1" s="1"/>
  <c r="Y79" i="1"/>
  <c r="Y80" i="1" s="1"/>
  <c r="U79" i="1"/>
  <c r="U80" i="1" s="1"/>
  <c r="R79" i="1"/>
  <c r="R80" i="1" s="1"/>
  <c r="N79" i="1"/>
  <c r="N80" i="1" s="1"/>
  <c r="K79" i="1"/>
  <c r="K80" i="1" s="1"/>
  <c r="G79" i="1"/>
  <c r="D79" i="1"/>
  <c r="AK78" i="1"/>
  <c r="AJ78" i="1"/>
  <c r="AH78" i="1"/>
  <c r="AG78" i="1"/>
  <c r="AD78" i="1"/>
  <c r="AC78" i="1"/>
  <c r="AA78" i="1"/>
  <c r="Z78" i="1"/>
  <c r="W78" i="1"/>
  <c r="V78" i="1"/>
  <c r="T78" i="1"/>
  <c r="S78" i="1"/>
  <c r="P78" i="1"/>
  <c r="O78" i="1"/>
  <c r="M78" i="1"/>
  <c r="L78" i="1"/>
  <c r="I78" i="1"/>
  <c r="H78" i="1"/>
  <c r="F78" i="1"/>
  <c r="E78" i="1"/>
  <c r="AI77" i="1"/>
  <c r="AF77" i="1"/>
  <c r="AB77" i="1"/>
  <c r="Y77" i="1"/>
  <c r="U77" i="1"/>
  <c r="R77" i="1"/>
  <c r="N77" i="1"/>
  <c r="K77" i="1"/>
  <c r="G77" i="1"/>
  <c r="D77" i="1"/>
  <c r="AI76" i="1"/>
  <c r="AF76" i="1"/>
  <c r="AB76" i="1"/>
  <c r="Y76" i="1"/>
  <c r="U76" i="1"/>
  <c r="R76" i="1"/>
  <c r="N76" i="1"/>
  <c r="K76" i="1"/>
  <c r="G76" i="1"/>
  <c r="D76" i="1"/>
  <c r="AI75" i="1"/>
  <c r="AF75" i="1"/>
  <c r="AB75" i="1"/>
  <c r="Y75" i="1"/>
  <c r="U75" i="1"/>
  <c r="R75" i="1"/>
  <c r="N75" i="1"/>
  <c r="K75" i="1"/>
  <c r="G75" i="1"/>
  <c r="D75" i="1"/>
  <c r="AI74" i="1"/>
  <c r="AF74" i="1"/>
  <c r="AB74" i="1"/>
  <c r="Y74" i="1"/>
  <c r="U74" i="1"/>
  <c r="R74" i="1"/>
  <c r="N74" i="1"/>
  <c r="K74" i="1"/>
  <c r="G74" i="1"/>
  <c r="D74" i="1"/>
  <c r="AI73" i="1"/>
  <c r="AF73" i="1"/>
  <c r="AB73" i="1"/>
  <c r="Y73" i="1"/>
  <c r="U73" i="1"/>
  <c r="R73" i="1"/>
  <c r="N73" i="1"/>
  <c r="K73" i="1"/>
  <c r="G73" i="1"/>
  <c r="D73" i="1"/>
  <c r="AI72" i="1"/>
  <c r="AI78" i="1" s="1"/>
  <c r="AF72" i="1"/>
  <c r="AF78" i="1" s="1"/>
  <c r="AB72" i="1"/>
  <c r="Y72" i="1"/>
  <c r="Y78" i="1" s="1"/>
  <c r="U72" i="1"/>
  <c r="U78" i="1" s="1"/>
  <c r="R72" i="1"/>
  <c r="R78" i="1" s="1"/>
  <c r="N72" i="1"/>
  <c r="K72" i="1"/>
  <c r="K78" i="1" s="1"/>
  <c r="G72" i="1"/>
  <c r="D72" i="1"/>
  <c r="AK71" i="1"/>
  <c r="AJ71" i="1"/>
  <c r="AH71" i="1"/>
  <c r="AG71" i="1"/>
  <c r="AD71" i="1"/>
  <c r="AC71" i="1"/>
  <c r="AA71" i="1"/>
  <c r="Z71" i="1"/>
  <c r="W71" i="1"/>
  <c r="V71" i="1"/>
  <c r="T71" i="1"/>
  <c r="S71" i="1"/>
  <c r="P71" i="1"/>
  <c r="O71" i="1"/>
  <c r="M71" i="1"/>
  <c r="L71" i="1"/>
  <c r="I71" i="1"/>
  <c r="H71" i="1"/>
  <c r="F71" i="1"/>
  <c r="E71" i="1"/>
  <c r="AI70" i="1"/>
  <c r="AF70" i="1"/>
  <c r="AB70" i="1"/>
  <c r="Y70" i="1"/>
  <c r="U70" i="1"/>
  <c r="R70" i="1"/>
  <c r="N70" i="1"/>
  <c r="K70" i="1"/>
  <c r="G70" i="1"/>
  <c r="D70" i="1"/>
  <c r="AI69" i="1"/>
  <c r="AF69" i="1"/>
  <c r="AB69" i="1"/>
  <c r="Y69" i="1"/>
  <c r="U69" i="1"/>
  <c r="R69" i="1"/>
  <c r="N69" i="1"/>
  <c r="K69" i="1"/>
  <c r="G69" i="1"/>
  <c r="D69" i="1"/>
  <c r="AI68" i="1"/>
  <c r="AF68" i="1"/>
  <c r="AF71" i="1" s="1"/>
  <c r="AB68" i="1"/>
  <c r="AB71" i="1" s="1"/>
  <c r="Y68" i="1"/>
  <c r="Y71" i="1" s="1"/>
  <c r="U68" i="1"/>
  <c r="R68" i="1"/>
  <c r="R71" i="1" s="1"/>
  <c r="N68" i="1"/>
  <c r="N71" i="1" s="1"/>
  <c r="K68" i="1"/>
  <c r="K71" i="1" s="1"/>
  <c r="G68" i="1"/>
  <c r="D68" i="1"/>
  <c r="AK67" i="1"/>
  <c r="AJ67" i="1"/>
  <c r="AH67" i="1"/>
  <c r="AG67" i="1"/>
  <c r="AD67" i="1"/>
  <c r="AC67" i="1"/>
  <c r="AA67" i="1"/>
  <c r="Z67" i="1"/>
  <c r="W67" i="1"/>
  <c r="V67" i="1"/>
  <c r="T67" i="1"/>
  <c r="S67" i="1"/>
  <c r="P67" i="1"/>
  <c r="O67" i="1"/>
  <c r="M67" i="1"/>
  <c r="L67" i="1"/>
  <c r="I67" i="1"/>
  <c r="H67" i="1"/>
  <c r="F67" i="1"/>
  <c r="E67" i="1"/>
  <c r="D67" i="1" s="1"/>
  <c r="AI66" i="1"/>
  <c r="AF66" i="1"/>
  <c r="AB66" i="1"/>
  <c r="Y66" i="1"/>
  <c r="U66" i="1"/>
  <c r="R66" i="1"/>
  <c r="N66" i="1"/>
  <c r="K66" i="1"/>
  <c r="G66" i="1"/>
  <c r="D66" i="1"/>
  <c r="AI65" i="1"/>
  <c r="AF65" i="1"/>
  <c r="AB65" i="1"/>
  <c r="Y65" i="1"/>
  <c r="U65" i="1"/>
  <c r="R65" i="1"/>
  <c r="N65" i="1"/>
  <c r="K65" i="1"/>
  <c r="G65" i="1"/>
  <c r="D65" i="1"/>
  <c r="AI64" i="1"/>
  <c r="AF64" i="1"/>
  <c r="AB64" i="1"/>
  <c r="Y64" i="1"/>
  <c r="U64" i="1"/>
  <c r="R64" i="1"/>
  <c r="N64" i="1"/>
  <c r="K64" i="1"/>
  <c r="G64" i="1"/>
  <c r="D64" i="1"/>
  <c r="AI63" i="1"/>
  <c r="AF63" i="1"/>
  <c r="AB63" i="1"/>
  <c r="Y63" i="1"/>
  <c r="U63" i="1"/>
  <c r="R63" i="1"/>
  <c r="N63" i="1"/>
  <c r="K63" i="1"/>
  <c r="G63" i="1"/>
  <c r="D63" i="1"/>
  <c r="AI62" i="1"/>
  <c r="AF62" i="1"/>
  <c r="AB62" i="1"/>
  <c r="Y62" i="1"/>
  <c r="U62" i="1"/>
  <c r="R62" i="1"/>
  <c r="N62" i="1"/>
  <c r="K62" i="1"/>
  <c r="G62" i="1"/>
  <c r="D62" i="1"/>
  <c r="AI61" i="1"/>
  <c r="AF61" i="1"/>
  <c r="AB61" i="1"/>
  <c r="Y61" i="1"/>
  <c r="U61" i="1"/>
  <c r="R61" i="1"/>
  <c r="N61" i="1"/>
  <c r="K61" i="1"/>
  <c r="G61" i="1"/>
  <c r="D61" i="1"/>
  <c r="AI60" i="1"/>
  <c r="AF60" i="1"/>
  <c r="AB60" i="1"/>
  <c r="Y60" i="1"/>
  <c r="U60" i="1"/>
  <c r="R60" i="1"/>
  <c r="N60" i="1"/>
  <c r="K60" i="1"/>
  <c r="G60" i="1"/>
  <c r="D60" i="1"/>
  <c r="AI59" i="1"/>
  <c r="AF59" i="1"/>
  <c r="AB59" i="1"/>
  <c r="Y59" i="1"/>
  <c r="U59" i="1"/>
  <c r="R59" i="1"/>
  <c r="N59" i="1"/>
  <c r="K59" i="1"/>
  <c r="G59" i="1"/>
  <c r="D59" i="1"/>
  <c r="AI58" i="1"/>
  <c r="AI67" i="1" s="1"/>
  <c r="AF58" i="1"/>
  <c r="AF67" i="1" s="1"/>
  <c r="AB58" i="1"/>
  <c r="Y58" i="1"/>
  <c r="Y67" i="1" s="1"/>
  <c r="U58" i="1"/>
  <c r="U67" i="1" s="1"/>
  <c r="R58" i="1"/>
  <c r="R67" i="1" s="1"/>
  <c r="N58" i="1"/>
  <c r="K58" i="1"/>
  <c r="K67" i="1" s="1"/>
  <c r="G58" i="1"/>
  <c r="D58" i="1"/>
  <c r="AK57" i="1"/>
  <c r="AJ57" i="1"/>
  <c r="AH57" i="1"/>
  <c r="AG57" i="1"/>
  <c r="AF57" i="1"/>
  <c r="AD57" i="1"/>
  <c r="AC57" i="1"/>
  <c r="AA57" i="1"/>
  <c r="Z57" i="1"/>
  <c r="W57" i="1"/>
  <c r="V57" i="1"/>
  <c r="T57" i="1"/>
  <c r="S57" i="1"/>
  <c r="P57" i="1"/>
  <c r="O57" i="1"/>
  <c r="M57" i="1"/>
  <c r="L57" i="1"/>
  <c r="I57" i="1"/>
  <c r="H57" i="1"/>
  <c r="F57" i="1"/>
  <c r="E57" i="1"/>
  <c r="D57" i="1" s="1"/>
  <c r="AI56" i="1"/>
  <c r="AB56" i="1"/>
  <c r="Y56" i="1"/>
  <c r="U56" i="1"/>
  <c r="R56" i="1"/>
  <c r="N56" i="1"/>
  <c r="K56" i="1"/>
  <c r="G56" i="1"/>
  <c r="D56" i="1"/>
  <c r="AI55" i="1"/>
  <c r="AB55" i="1"/>
  <c r="Y55" i="1"/>
  <c r="U55" i="1"/>
  <c r="R55" i="1"/>
  <c r="N55" i="1"/>
  <c r="K55" i="1"/>
  <c r="G55" i="1"/>
  <c r="D55" i="1"/>
  <c r="AI54" i="1"/>
  <c r="AB54" i="1"/>
  <c r="Y54" i="1"/>
  <c r="U54" i="1"/>
  <c r="R54" i="1"/>
  <c r="N54" i="1"/>
  <c r="K54" i="1"/>
  <c r="G54" i="1"/>
  <c r="D54" i="1"/>
  <c r="AI53" i="1"/>
  <c r="AB53" i="1"/>
  <c r="Y53" i="1"/>
  <c r="U53" i="1"/>
  <c r="R53" i="1"/>
  <c r="N53" i="1"/>
  <c r="K53" i="1"/>
  <c r="G53" i="1"/>
  <c r="D53" i="1"/>
  <c r="AK52" i="1"/>
  <c r="AJ52" i="1"/>
  <c r="AH52" i="1"/>
  <c r="AG52" i="1"/>
  <c r="AD52" i="1"/>
  <c r="AC52" i="1"/>
  <c r="AA52" i="1"/>
  <c r="Z52" i="1"/>
  <c r="W52" i="1"/>
  <c r="V52" i="1"/>
  <c r="T52" i="1"/>
  <c r="S52" i="1"/>
  <c r="P52" i="1"/>
  <c r="O52" i="1"/>
  <c r="M52" i="1"/>
  <c r="L52" i="1"/>
  <c r="I52" i="1"/>
  <c r="H52" i="1"/>
  <c r="F52" i="1"/>
  <c r="E52" i="1"/>
  <c r="D52" i="1" s="1"/>
  <c r="AI51" i="1"/>
  <c r="AF51" i="1"/>
  <c r="AB51" i="1"/>
  <c r="Y51" i="1"/>
  <c r="U51" i="1"/>
  <c r="R51" i="1"/>
  <c r="N51" i="1"/>
  <c r="K51" i="1"/>
  <c r="G51" i="1"/>
  <c r="D51" i="1"/>
  <c r="AI50" i="1"/>
  <c r="AF50" i="1"/>
  <c r="AB50" i="1"/>
  <c r="Y50" i="1"/>
  <c r="U50" i="1"/>
  <c r="R50" i="1"/>
  <c r="N50" i="1"/>
  <c r="K50" i="1"/>
  <c r="G50" i="1"/>
  <c r="D50" i="1"/>
  <c r="AI49" i="1"/>
  <c r="AF49" i="1"/>
  <c r="AB49" i="1"/>
  <c r="Y49" i="1"/>
  <c r="U49" i="1"/>
  <c r="R49" i="1"/>
  <c r="N49" i="1"/>
  <c r="K49" i="1"/>
  <c r="G49" i="1"/>
  <c r="D49" i="1"/>
  <c r="AI48" i="1"/>
  <c r="AF48" i="1"/>
  <c r="AB48" i="1"/>
  <c r="Y48" i="1"/>
  <c r="U48" i="1"/>
  <c r="R48" i="1"/>
  <c r="N48" i="1"/>
  <c r="K48" i="1"/>
  <c r="G48" i="1"/>
  <c r="D48" i="1"/>
  <c r="AI47" i="1"/>
  <c r="AF47" i="1"/>
  <c r="AB47" i="1"/>
  <c r="Y47" i="1"/>
  <c r="U47" i="1"/>
  <c r="R47" i="1"/>
  <c r="N47" i="1"/>
  <c r="K47" i="1"/>
  <c r="G47" i="1"/>
  <c r="D47" i="1"/>
  <c r="AI46" i="1"/>
  <c r="AF46" i="1"/>
  <c r="AB46" i="1"/>
  <c r="Y46" i="1"/>
  <c r="U46" i="1"/>
  <c r="R46" i="1"/>
  <c r="N46" i="1"/>
  <c r="K46" i="1"/>
  <c r="G46" i="1"/>
  <c r="D46" i="1"/>
  <c r="AI45" i="1"/>
  <c r="AF45" i="1"/>
  <c r="AB45" i="1"/>
  <c r="Y45" i="1"/>
  <c r="U45" i="1"/>
  <c r="R45" i="1"/>
  <c r="N45" i="1"/>
  <c r="K45" i="1"/>
  <c r="G45" i="1"/>
  <c r="D45" i="1"/>
  <c r="AI44" i="1"/>
  <c r="AF44" i="1"/>
  <c r="AB44" i="1"/>
  <c r="Y44" i="1"/>
  <c r="U44" i="1"/>
  <c r="R44" i="1"/>
  <c r="N44" i="1"/>
  <c r="K44" i="1"/>
  <c r="G44" i="1"/>
  <c r="D44" i="1"/>
  <c r="AI43" i="1"/>
  <c r="AF43" i="1"/>
  <c r="AB43" i="1"/>
  <c r="Y43" i="1"/>
  <c r="U43" i="1"/>
  <c r="R43" i="1"/>
  <c r="N43" i="1"/>
  <c r="K43" i="1"/>
  <c r="G43" i="1"/>
  <c r="D43" i="1"/>
  <c r="AI42" i="1"/>
  <c r="AF42" i="1"/>
  <c r="AB42" i="1"/>
  <c r="Y42" i="1"/>
  <c r="U42" i="1"/>
  <c r="R42" i="1"/>
  <c r="N42" i="1"/>
  <c r="K42" i="1"/>
  <c r="G42" i="1"/>
  <c r="D42" i="1"/>
  <c r="AI41" i="1"/>
  <c r="AF41" i="1"/>
  <c r="AB41" i="1"/>
  <c r="Y41" i="1"/>
  <c r="U41" i="1"/>
  <c r="R41" i="1"/>
  <c r="N41" i="1"/>
  <c r="K41" i="1"/>
  <c r="G41" i="1"/>
  <c r="D41" i="1"/>
  <c r="AI40" i="1"/>
  <c r="AI52" i="1" s="1"/>
  <c r="AF40" i="1"/>
  <c r="AB40" i="1"/>
  <c r="AB52" i="1" s="1"/>
  <c r="Y40" i="1"/>
  <c r="Y52" i="1" s="1"/>
  <c r="U40" i="1"/>
  <c r="U52" i="1" s="1"/>
  <c r="R40" i="1"/>
  <c r="N40" i="1"/>
  <c r="K40" i="1"/>
  <c r="K52" i="1" s="1"/>
  <c r="G40" i="1"/>
  <c r="D40" i="1"/>
  <c r="AK39" i="1"/>
  <c r="AJ39" i="1"/>
  <c r="AH39" i="1"/>
  <c r="AG39" i="1"/>
  <c r="AD39" i="1"/>
  <c r="AC39" i="1"/>
  <c r="AA39" i="1"/>
  <c r="Z39" i="1"/>
  <c r="W39" i="1"/>
  <c r="V39" i="1"/>
  <c r="T39" i="1"/>
  <c r="S39" i="1"/>
  <c r="P39" i="1"/>
  <c r="O39" i="1"/>
  <c r="M39" i="1"/>
  <c r="L39" i="1"/>
  <c r="I39" i="1"/>
  <c r="H39" i="1"/>
  <c r="F39" i="1"/>
  <c r="E39" i="1"/>
  <c r="D39" i="1" s="1"/>
  <c r="AI38" i="1"/>
  <c r="AF38" i="1"/>
  <c r="AB38" i="1"/>
  <c r="Y38" i="1"/>
  <c r="U38" i="1"/>
  <c r="R38" i="1"/>
  <c r="N38" i="1"/>
  <c r="K38" i="1"/>
  <c r="G38" i="1"/>
  <c r="D38" i="1"/>
  <c r="AI37" i="1"/>
  <c r="AF37" i="1"/>
  <c r="AB37" i="1"/>
  <c r="Y37" i="1"/>
  <c r="U37" i="1"/>
  <c r="R37" i="1"/>
  <c r="N37" i="1"/>
  <c r="K37" i="1"/>
  <c r="G37" i="1"/>
  <c r="D37" i="1"/>
  <c r="AI36" i="1"/>
  <c r="AF36" i="1"/>
  <c r="AB36" i="1"/>
  <c r="Y36" i="1"/>
  <c r="U36" i="1"/>
  <c r="R36" i="1"/>
  <c r="N36" i="1"/>
  <c r="K36" i="1"/>
  <c r="G36" i="1"/>
  <c r="D36" i="1"/>
  <c r="AI35" i="1"/>
  <c r="AI39" i="1" s="1"/>
  <c r="AF35" i="1"/>
  <c r="AB35" i="1"/>
  <c r="Y35" i="1"/>
  <c r="Y39" i="1" s="1"/>
  <c r="U35" i="1"/>
  <c r="U39" i="1" s="1"/>
  <c r="R35" i="1"/>
  <c r="N35" i="1"/>
  <c r="K35" i="1"/>
  <c r="K39" i="1" s="1"/>
  <c r="G35" i="1"/>
  <c r="D35" i="1"/>
  <c r="AK34" i="1"/>
  <c r="AJ34" i="1"/>
  <c r="AH34" i="1"/>
  <c r="AG34" i="1"/>
  <c r="AD34" i="1"/>
  <c r="AC34" i="1"/>
  <c r="AA34" i="1"/>
  <c r="Z34" i="1"/>
  <c r="W34" i="1"/>
  <c r="V34" i="1"/>
  <c r="T34" i="1"/>
  <c r="S34" i="1"/>
  <c r="P34" i="1"/>
  <c r="O34" i="1"/>
  <c r="M34" i="1"/>
  <c r="L34" i="1"/>
  <c r="I34" i="1"/>
  <c r="H34" i="1"/>
  <c r="F34" i="1"/>
  <c r="E34" i="1"/>
  <c r="AI33" i="1"/>
  <c r="AF33" i="1"/>
  <c r="AB33" i="1"/>
  <c r="Y33" i="1"/>
  <c r="U33" i="1"/>
  <c r="R33" i="1"/>
  <c r="N33" i="1"/>
  <c r="K33" i="1"/>
  <c r="G33" i="1"/>
  <c r="D33" i="1"/>
  <c r="AI32" i="1"/>
  <c r="AF32" i="1"/>
  <c r="AB32" i="1"/>
  <c r="Y32" i="1"/>
  <c r="U32" i="1"/>
  <c r="R32" i="1"/>
  <c r="N32" i="1"/>
  <c r="K32" i="1"/>
  <c r="G32" i="1"/>
  <c r="D32" i="1"/>
  <c r="AI31" i="1"/>
  <c r="AF31" i="1"/>
  <c r="AB31" i="1"/>
  <c r="Y31" i="1"/>
  <c r="U31" i="1"/>
  <c r="R31" i="1"/>
  <c r="N31" i="1"/>
  <c r="K31" i="1"/>
  <c r="G31" i="1"/>
  <c r="D31" i="1"/>
  <c r="AI30" i="1"/>
  <c r="AF30" i="1"/>
  <c r="AB30" i="1"/>
  <c r="Y30" i="1"/>
  <c r="U30" i="1"/>
  <c r="R30" i="1"/>
  <c r="N30" i="1"/>
  <c r="K30" i="1"/>
  <c r="G30" i="1"/>
  <c r="D30" i="1"/>
  <c r="AI29" i="1"/>
  <c r="AF29" i="1"/>
  <c r="AB29" i="1"/>
  <c r="Y29" i="1"/>
  <c r="U29" i="1"/>
  <c r="R29" i="1"/>
  <c r="N29" i="1"/>
  <c r="K29" i="1"/>
  <c r="G29" i="1"/>
  <c r="D29" i="1"/>
  <c r="AI28" i="1"/>
  <c r="AF28" i="1"/>
  <c r="AB28" i="1"/>
  <c r="Y28" i="1"/>
  <c r="U28" i="1"/>
  <c r="R28" i="1"/>
  <c r="N28" i="1"/>
  <c r="K28" i="1"/>
  <c r="G28" i="1"/>
  <c r="D28" i="1"/>
  <c r="AI27" i="1"/>
  <c r="AI34" i="1" s="1"/>
  <c r="AF27" i="1"/>
  <c r="AF34" i="1" s="1"/>
  <c r="AB27" i="1"/>
  <c r="AB34" i="1" s="1"/>
  <c r="Y27" i="1"/>
  <c r="U27" i="1"/>
  <c r="U34" i="1" s="1"/>
  <c r="R27" i="1"/>
  <c r="R34" i="1" s="1"/>
  <c r="N27" i="1"/>
  <c r="N34" i="1" s="1"/>
  <c r="K27" i="1"/>
  <c r="G27" i="1"/>
  <c r="D27" i="1"/>
  <c r="AK26" i="1"/>
  <c r="AJ26" i="1"/>
  <c r="AH26" i="1"/>
  <c r="AG26" i="1"/>
  <c r="AD26" i="1"/>
  <c r="AC26" i="1"/>
  <c r="AA26" i="1"/>
  <c r="Z26" i="1"/>
  <c r="W26" i="1"/>
  <c r="V26" i="1"/>
  <c r="T26" i="1"/>
  <c r="S26" i="1"/>
  <c r="P26" i="1"/>
  <c r="O26" i="1"/>
  <c r="M26" i="1"/>
  <c r="L26" i="1"/>
  <c r="I26" i="1"/>
  <c r="H26" i="1"/>
  <c r="F26" i="1"/>
  <c r="E26" i="1"/>
  <c r="D26" i="1" s="1"/>
  <c r="AI25" i="1"/>
  <c r="AF25" i="1"/>
  <c r="AB25" i="1"/>
  <c r="Y25" i="1"/>
  <c r="U25" i="1"/>
  <c r="R25" i="1"/>
  <c r="N25" i="1"/>
  <c r="K25" i="1"/>
  <c r="G25" i="1"/>
  <c r="D25" i="1"/>
  <c r="AI24" i="1"/>
  <c r="AF24" i="1"/>
  <c r="AB24" i="1"/>
  <c r="Y24" i="1"/>
  <c r="U24" i="1"/>
  <c r="R24" i="1"/>
  <c r="N24" i="1"/>
  <c r="K24" i="1"/>
  <c r="G24" i="1"/>
  <c r="D24" i="1"/>
  <c r="AI23" i="1"/>
  <c r="AF23" i="1"/>
  <c r="AB23" i="1"/>
  <c r="Y23" i="1"/>
  <c r="U23" i="1"/>
  <c r="R23" i="1"/>
  <c r="N23" i="1"/>
  <c r="K23" i="1"/>
  <c r="G23" i="1"/>
  <c r="D23" i="1"/>
  <c r="AI22" i="1"/>
  <c r="AF22" i="1"/>
  <c r="AB22" i="1"/>
  <c r="Y22" i="1"/>
  <c r="U22" i="1"/>
  <c r="R22" i="1"/>
  <c r="N22" i="1"/>
  <c r="K22" i="1"/>
  <c r="G22" i="1"/>
  <c r="D22" i="1"/>
  <c r="AI21" i="1"/>
  <c r="AF21" i="1"/>
  <c r="AB21" i="1"/>
  <c r="Y21" i="1"/>
  <c r="U21" i="1"/>
  <c r="R21" i="1"/>
  <c r="N21" i="1"/>
  <c r="K21" i="1"/>
  <c r="G21" i="1"/>
  <c r="D21" i="1"/>
  <c r="AI20" i="1"/>
  <c r="AF20" i="1"/>
  <c r="AB20" i="1"/>
  <c r="Y20" i="1"/>
  <c r="U20" i="1"/>
  <c r="R20" i="1"/>
  <c r="N20" i="1"/>
  <c r="K20" i="1"/>
  <c r="G20" i="1"/>
  <c r="D20" i="1"/>
  <c r="AI19" i="1"/>
  <c r="AF19" i="1"/>
  <c r="AB19" i="1"/>
  <c r="Y19" i="1"/>
  <c r="U19" i="1"/>
  <c r="R19" i="1"/>
  <c r="N19" i="1"/>
  <c r="K19" i="1"/>
  <c r="G19" i="1"/>
  <c r="D19" i="1"/>
  <c r="AI18" i="1"/>
  <c r="AI26" i="1" s="1"/>
  <c r="AF18" i="1"/>
  <c r="AB18" i="1"/>
  <c r="Y18" i="1"/>
  <c r="Y26" i="1" s="1"/>
  <c r="U18" i="1"/>
  <c r="U26" i="1" s="1"/>
  <c r="R18" i="1"/>
  <c r="N18" i="1"/>
  <c r="K18" i="1"/>
  <c r="K26" i="1" s="1"/>
  <c r="G18" i="1"/>
  <c r="D18" i="1"/>
  <c r="AK17" i="1"/>
  <c r="AJ17" i="1"/>
  <c r="AH17" i="1"/>
  <c r="AG17" i="1"/>
  <c r="AD17" i="1"/>
  <c r="AC17" i="1"/>
  <c r="AA17" i="1"/>
  <c r="Z17" i="1"/>
  <c r="W17" i="1"/>
  <c r="V17" i="1"/>
  <c r="T17" i="1"/>
  <c r="S17" i="1"/>
  <c r="P17" i="1"/>
  <c r="O17" i="1"/>
  <c r="M17" i="1"/>
  <c r="L17" i="1"/>
  <c r="I17" i="1"/>
  <c r="H17" i="1"/>
  <c r="F17" i="1"/>
  <c r="E17" i="1"/>
  <c r="AI16" i="1"/>
  <c r="AF16" i="1"/>
  <c r="AB16" i="1"/>
  <c r="Y16" i="1"/>
  <c r="U16" i="1"/>
  <c r="R16" i="1"/>
  <c r="N16" i="1"/>
  <c r="K16" i="1"/>
  <c r="G16" i="1"/>
  <c r="D16" i="1"/>
  <c r="AI15" i="1"/>
  <c r="AF15" i="1"/>
  <c r="AB15" i="1"/>
  <c r="Y15" i="1"/>
  <c r="U15" i="1"/>
  <c r="R15" i="1"/>
  <c r="N15" i="1"/>
  <c r="K15" i="1"/>
  <c r="G15" i="1"/>
  <c r="D15" i="1"/>
  <c r="AI14" i="1"/>
  <c r="AF14" i="1"/>
  <c r="AB14" i="1"/>
  <c r="Y14" i="1"/>
  <c r="U14" i="1"/>
  <c r="R14" i="1"/>
  <c r="N14" i="1"/>
  <c r="K14" i="1"/>
  <c r="G14" i="1"/>
  <c r="D14" i="1"/>
  <c r="AI13" i="1"/>
  <c r="AI17" i="1" s="1"/>
  <c r="AF13" i="1"/>
  <c r="AB13" i="1"/>
  <c r="Y13" i="1"/>
  <c r="Y17" i="1" s="1"/>
  <c r="U13" i="1"/>
  <c r="U17" i="1" s="1"/>
  <c r="R13" i="1"/>
  <c r="N13" i="1"/>
  <c r="K13" i="1"/>
  <c r="K17" i="1" s="1"/>
  <c r="G13" i="1"/>
  <c r="D13" i="1"/>
  <c r="AK12" i="1"/>
  <c r="AJ12" i="1"/>
  <c r="AH12" i="1"/>
  <c r="AG12" i="1"/>
  <c r="AD12" i="1"/>
  <c r="AC12" i="1"/>
  <c r="AA12" i="1"/>
  <c r="Z12" i="1"/>
  <c r="W12" i="1"/>
  <c r="V12" i="1"/>
  <c r="T12" i="1"/>
  <c r="S12" i="1"/>
  <c r="P12" i="1"/>
  <c r="O12" i="1"/>
  <c r="M12" i="1"/>
  <c r="L12" i="1"/>
  <c r="I12" i="1"/>
  <c r="G12" i="1" s="1"/>
  <c r="H12" i="1"/>
  <c r="F12" i="1"/>
  <c r="D12" i="1" s="1"/>
  <c r="E12" i="1"/>
  <c r="AI11" i="1"/>
  <c r="AF11" i="1"/>
  <c r="AB11" i="1"/>
  <c r="Y11" i="1"/>
  <c r="U11" i="1"/>
  <c r="R11" i="1"/>
  <c r="N11" i="1"/>
  <c r="K11" i="1"/>
  <c r="G11" i="1"/>
  <c r="D11" i="1"/>
  <c r="AI10" i="1"/>
  <c r="AF10" i="1"/>
  <c r="AB10" i="1"/>
  <c r="Y10" i="1"/>
  <c r="U10" i="1"/>
  <c r="R10" i="1"/>
  <c r="N10" i="1"/>
  <c r="K10" i="1"/>
  <c r="G10" i="1"/>
  <c r="D10" i="1"/>
  <c r="AI9" i="1"/>
  <c r="AF9" i="1"/>
  <c r="AB9" i="1"/>
  <c r="Y9" i="1"/>
  <c r="U9" i="1"/>
  <c r="R9" i="1"/>
  <c r="N9" i="1"/>
  <c r="K9" i="1"/>
  <c r="G9" i="1"/>
  <c r="D9" i="1"/>
  <c r="AI8" i="1"/>
  <c r="AF8" i="1"/>
  <c r="AB8" i="1"/>
  <c r="Y8" i="1"/>
  <c r="U8" i="1"/>
  <c r="R8" i="1"/>
  <c r="N8" i="1"/>
  <c r="K8" i="1"/>
  <c r="G8" i="1"/>
  <c r="D8" i="1"/>
  <c r="AI7" i="1"/>
  <c r="AF7" i="1"/>
  <c r="AB7" i="1"/>
  <c r="Y7" i="1"/>
  <c r="U7" i="1"/>
  <c r="R7" i="1"/>
  <c r="N7" i="1"/>
  <c r="K7" i="1"/>
  <c r="G7" i="1"/>
  <c r="D7" i="1"/>
  <c r="AI6" i="1"/>
  <c r="AI12" i="1" s="1"/>
  <c r="AF6" i="1"/>
  <c r="AB6" i="1"/>
  <c r="Y6" i="1"/>
  <c r="Y12" i="1" s="1"/>
  <c r="U6" i="1"/>
  <c r="U12" i="1" s="1"/>
  <c r="R6" i="1"/>
  <c r="N6" i="1"/>
  <c r="K6" i="1"/>
  <c r="K12" i="1" s="1"/>
  <c r="G6" i="1"/>
  <c r="D6" i="1"/>
  <c r="J81" i="2" l="1"/>
  <c r="K81" i="2" s="1"/>
  <c r="K80" i="2"/>
  <c r="G34" i="1"/>
  <c r="G39" i="1"/>
  <c r="G52" i="1"/>
  <c r="G57" i="1"/>
  <c r="AB12" i="1"/>
  <c r="N17" i="1"/>
  <c r="AB17" i="1"/>
  <c r="N26" i="1"/>
  <c r="AB26" i="1"/>
  <c r="K34" i="1"/>
  <c r="Y34" i="1"/>
  <c r="R39" i="1"/>
  <c r="AF39" i="1"/>
  <c r="R52" i="1"/>
  <c r="AF52" i="1"/>
  <c r="N67" i="1"/>
  <c r="AB67" i="1"/>
  <c r="U71" i="1"/>
  <c r="AI71" i="1"/>
  <c r="N78" i="1"/>
  <c r="AB78" i="1"/>
  <c r="N12" i="1"/>
  <c r="D17" i="1"/>
  <c r="U57" i="1"/>
  <c r="U83" i="1" s="1"/>
  <c r="D71" i="1"/>
  <c r="D78" i="1"/>
  <c r="E83" i="1"/>
  <c r="L83" i="1"/>
  <c r="AG83" i="1"/>
  <c r="R17" i="1"/>
  <c r="AF17" i="1"/>
  <c r="D34" i="1"/>
  <c r="D83" i="1" s="1"/>
  <c r="K57" i="1"/>
  <c r="Y57" i="1"/>
  <c r="G67" i="1"/>
  <c r="G71" i="1"/>
  <c r="G78" i="1"/>
  <c r="F83" i="1"/>
  <c r="M83" i="1"/>
  <c r="T83" i="1"/>
  <c r="AA83" i="1"/>
  <c r="AH83" i="1"/>
  <c r="AF12" i="1"/>
  <c r="S83" i="1"/>
  <c r="R26" i="1"/>
  <c r="AF26" i="1"/>
  <c r="N39" i="1"/>
  <c r="AB39" i="1"/>
  <c r="N52" i="1"/>
  <c r="N57" i="1"/>
  <c r="AB57" i="1"/>
  <c r="H83" i="1"/>
  <c r="O83" i="1"/>
  <c r="V83" i="1"/>
  <c r="AC83" i="1"/>
  <c r="AJ83" i="1"/>
  <c r="R12" i="1"/>
  <c r="Z83" i="1"/>
  <c r="G17" i="1"/>
  <c r="G26" i="1"/>
  <c r="R57" i="1"/>
  <c r="AI57" i="1"/>
  <c r="AI83" i="1" s="1"/>
  <c r="D82" i="1"/>
  <c r="I83" i="1"/>
  <c r="P83" i="1"/>
  <c r="W83" i="1"/>
  <c r="AD83" i="1"/>
  <c r="AK83" i="1"/>
  <c r="AA88" i="1" s="1"/>
  <c r="K83" i="1"/>
  <c r="Y83" i="1"/>
  <c r="R83" i="1"/>
  <c r="G82" i="1"/>
  <c r="AB83" i="1" l="1"/>
  <c r="AA87" i="1"/>
  <c r="AA89" i="1" s="1"/>
  <c r="N83" i="1"/>
  <c r="AF83" i="1"/>
  <c r="G83" i="1"/>
</calcChain>
</file>

<file path=xl/comments1.xml><?xml version="1.0" encoding="utf-8"?>
<comments xmlns="http://schemas.openxmlformats.org/spreadsheetml/2006/main">
  <authors>
    <author>Author</author>
  </authors>
  <commentList>
    <comment ref="Y7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ეს არის რეტესტირება და ფოლლოუაპი</t>
        </r>
      </text>
    </comment>
  </commentList>
</comments>
</file>

<file path=xl/sharedStrings.xml><?xml version="1.0" encoding="utf-8"?>
<sst xmlns="http://schemas.openxmlformats.org/spreadsheetml/2006/main" count="251" uniqueCount="103">
  <si>
    <t>რაიონი</t>
  </si>
  <si>
    <t>#</t>
  </si>
  <si>
    <t>თურქულის საწინააღმდეგო ვაქცინაცია 2016 წელი</t>
  </si>
  <si>
    <t>თურქულის საწინააღმდეგო ვაქცინაცია 2017 წელი</t>
  </si>
  <si>
    <r>
      <t xml:space="preserve">თურქულის საწინააღმდეგო </t>
    </r>
    <r>
      <rPr>
        <b/>
        <sz val="12"/>
        <color rgb="FFFF0000"/>
        <rFont val="Calibri"/>
        <family val="2"/>
        <scheme val="minor"/>
      </rPr>
      <t>რევაქცინაცია</t>
    </r>
    <r>
      <rPr>
        <b/>
        <sz val="12"/>
        <color indexed="8"/>
        <rFont val="Calibri"/>
        <family val="2"/>
        <scheme val="minor"/>
      </rPr>
      <t xml:space="preserve"> 2017 წელი</t>
    </r>
  </si>
  <si>
    <t>თურქულის საწინააღმდეგო ვაქცინაცია  2018 წელი</t>
  </si>
  <si>
    <r>
      <t xml:space="preserve">თურქულის საწინააღმდეგო </t>
    </r>
    <r>
      <rPr>
        <b/>
        <sz val="12"/>
        <color rgb="FFFF0000"/>
        <rFont val="Calibri"/>
        <family val="2"/>
        <scheme val="minor"/>
      </rPr>
      <t>რევაქცინაცია</t>
    </r>
    <r>
      <rPr>
        <b/>
        <sz val="12"/>
        <color indexed="8"/>
        <rFont val="Calibri"/>
        <family val="2"/>
        <scheme val="minor"/>
      </rPr>
      <t xml:space="preserve"> 2018 წელი</t>
    </r>
  </si>
  <si>
    <t>წლის I ნახევარი</t>
  </si>
  <si>
    <t>წლის II ნახევარი</t>
  </si>
  <si>
    <t>მრპ</t>
  </si>
  <si>
    <t>სულ</t>
  </si>
  <si>
    <t>წრპ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</si>
  <si>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</si>
  <si>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</si>
  <si>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</si>
  <si>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</si>
  <si>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</si>
  <si>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</si>
  <si>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</si>
  <si>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</si>
  <si>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</si>
  <si>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</si>
  <si>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</si>
  <si>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</si>
  <si>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</si>
  <si>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</si>
  <si>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</si>
  <si>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</si>
  <si>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</si>
  <si>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</si>
  <si>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</si>
  <si>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</si>
  <si>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</si>
  <si>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</si>
  <si>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</si>
  <si>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</si>
  <si>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</si>
  <si>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</si>
  <si>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</si>
  <si>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</si>
  <si>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</si>
  <si>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</si>
  <si>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</si>
  <si>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</si>
  <si>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</si>
  <si>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</si>
  <si>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</si>
  <si>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</si>
  <si>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</si>
  <si>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</si>
  <si>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</si>
  <si>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</si>
  <si>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</si>
  <si>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</si>
  <si>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</si>
  <si>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</si>
  <si>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</si>
  <si>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</si>
  <si>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</si>
  <si>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</si>
  <si>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</si>
  <si>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</si>
  <si>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</si>
  <si>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</si>
  <si>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</si>
  <si>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</si>
  <si>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</si>
  <si>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</si>
  <si>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</si>
  <si>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</si>
  <si>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</si>
  <si>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</si>
  <si>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</si>
  <si>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</si>
  <si>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</si>
  <si>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</si>
  <si>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</si>
  <si>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</si>
  <si>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</si>
  <si>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</si>
  <si>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</si>
  <si>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</si>
  <si>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</si>
  <si>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</si>
  <si>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</si>
  <si>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</si>
  <si>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</si>
  <si>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</si>
  <si>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ვაქც/რევაქ</t>
  </si>
  <si>
    <t>მპ</t>
  </si>
  <si>
    <t>წპ</t>
  </si>
  <si>
    <t>თურქულის ვაქცინაცია 2016-2018 წწ</t>
  </si>
  <si>
    <t>თურქულის რუტინული სერომონიტორინგი 2016-2018</t>
  </si>
  <si>
    <t>რეგიონი</t>
  </si>
  <si>
    <t>მუნიციპალიტეტი</t>
  </si>
  <si>
    <t>თურქულის სერომონიტორინგი 2016</t>
  </si>
  <si>
    <t>ჯამი</t>
  </si>
  <si>
    <t>თურქულის სერომონიტორინგი 2017</t>
  </si>
  <si>
    <t>თურქულის სერომონიტორინგი 2018</t>
  </si>
  <si>
    <t>სტრუქტურული ცილები (SP)</t>
  </si>
  <si>
    <t>არასტრუქტურული ცილები (NSP)</t>
  </si>
  <si>
    <t>რაჭა-ლეჩხუმ ქვემო სვანეთი</t>
  </si>
  <si>
    <t>სამეგრელო ზემო სვანეთი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</si>
</sst>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4"/>
      <color theme="1"/>
      <name val="AcadNusx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NumberFormat="1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textRotation="90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1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zoomScale="70" zoomScaleNormal="70" workbookViewId="0">
      <selection activeCell="B1" sqref="B1:I1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4.7109375" style="1" customWidth="1"/>
    <col min="4" max="4" width="12.7109375" style="1" customWidth="1"/>
    <col min="5" max="5" width="10.42578125" style="1" customWidth="1"/>
    <col min="6" max="6" width="11.140625" style="1" customWidth="1"/>
    <col min="7" max="7" width="12.5703125" style="1" customWidth="1"/>
    <col min="8" max="8" width="11" style="1" customWidth="1"/>
    <col min="9" max="9" width="10.85546875" style="1" customWidth="1"/>
    <col min="10" max="10" width="1.28515625" style="1" customWidth="1"/>
    <col min="11" max="11" width="11.42578125" style="1" customWidth="1"/>
    <col min="12" max="12" width="11.140625" style="1" customWidth="1"/>
    <col min="13" max="13" width="12.42578125" style="1" customWidth="1"/>
    <col min="14" max="14" width="9.85546875" style="1" customWidth="1"/>
    <col min="15" max="15" width="11.7109375" style="1" customWidth="1"/>
    <col min="16" max="16" width="10.42578125" style="1" customWidth="1"/>
    <col min="17" max="17" width="1.28515625" style="1" customWidth="1"/>
    <col min="18" max="18" width="12.140625" style="1" customWidth="1"/>
    <col min="19" max="20" width="9.140625" style="1"/>
    <col min="21" max="21" width="10.42578125" style="1" customWidth="1"/>
    <col min="22" max="23" width="9.140625" style="1"/>
    <col min="24" max="24" width="1.85546875" style="1" customWidth="1"/>
    <col min="25" max="25" width="11.28515625" style="1" bestFit="1" customWidth="1"/>
    <col min="26" max="26" width="10.42578125" style="1" customWidth="1"/>
    <col min="27" max="27" width="11.28515625" style="1" bestFit="1" customWidth="1"/>
    <col min="28" max="28" width="11.28515625" style="1" customWidth="1"/>
    <col min="29" max="29" width="10.85546875" style="1" customWidth="1"/>
    <col min="30" max="30" width="12.5703125" style="1" customWidth="1"/>
    <col min="31" max="31" width="2.140625" style="1" customWidth="1"/>
    <col min="32" max="33" width="10.28515625" style="1" customWidth="1"/>
    <col min="34" max="34" width="12.5703125" style="1" customWidth="1"/>
    <col min="35" max="37" width="10.28515625" style="1" customWidth="1"/>
  </cols>
  <sheetData>
    <row r="1" spans="1:37" x14ac:dyDescent="0.25">
      <c r="B1" s="36" t="s">
        <v>91</v>
      </c>
      <c r="C1" s="37"/>
      <c r="D1" s="37"/>
      <c r="E1" s="37"/>
      <c r="F1" s="37"/>
      <c r="G1" s="37"/>
      <c r="H1" s="37"/>
      <c r="I1" s="37"/>
    </row>
    <row r="2" spans="1:37" ht="18.75" customHeight="1" x14ac:dyDescent="0.25">
      <c r="B2" s="38" t="s">
        <v>1</v>
      </c>
      <c r="C2" s="41" t="s">
        <v>0</v>
      </c>
      <c r="D2" s="35" t="s">
        <v>2</v>
      </c>
      <c r="E2" s="35"/>
      <c r="F2" s="35"/>
      <c r="G2" s="35"/>
      <c r="H2" s="35"/>
      <c r="I2" s="35"/>
      <c r="K2" s="35" t="s">
        <v>3</v>
      </c>
      <c r="L2" s="35"/>
      <c r="M2" s="35"/>
      <c r="N2" s="35"/>
      <c r="O2" s="35"/>
      <c r="P2" s="35"/>
      <c r="R2" s="35" t="s">
        <v>4</v>
      </c>
      <c r="S2" s="35"/>
      <c r="T2" s="35"/>
      <c r="U2" s="35"/>
      <c r="V2" s="35"/>
      <c r="W2" s="35"/>
      <c r="X2" s="2"/>
      <c r="Y2" s="35" t="s">
        <v>5</v>
      </c>
      <c r="Z2" s="35"/>
      <c r="AA2" s="35"/>
      <c r="AB2" s="35"/>
      <c r="AC2" s="35"/>
      <c r="AD2" s="35"/>
      <c r="AE2" s="2"/>
      <c r="AF2" s="35" t="s">
        <v>6</v>
      </c>
      <c r="AG2" s="35"/>
      <c r="AH2" s="35"/>
      <c r="AI2" s="35"/>
      <c r="AJ2" s="35"/>
      <c r="AK2" s="35"/>
    </row>
    <row r="3" spans="1:37" ht="31.5" customHeight="1" x14ac:dyDescent="0.25">
      <c r="B3" s="39"/>
      <c r="C3" s="41"/>
      <c r="D3" s="32" t="s">
        <v>7</v>
      </c>
      <c r="E3" s="33"/>
      <c r="F3" s="33"/>
      <c r="G3" s="34" t="s">
        <v>8</v>
      </c>
      <c r="H3" s="34"/>
      <c r="I3" s="34"/>
      <c r="K3" s="32" t="s">
        <v>7</v>
      </c>
      <c r="L3" s="33"/>
      <c r="M3" s="33"/>
      <c r="N3" s="34" t="s">
        <v>8</v>
      </c>
      <c r="O3" s="34"/>
      <c r="P3" s="34"/>
      <c r="R3" s="32" t="s">
        <v>7</v>
      </c>
      <c r="S3" s="33"/>
      <c r="T3" s="33"/>
      <c r="U3" s="34" t="s">
        <v>8</v>
      </c>
      <c r="V3" s="34"/>
      <c r="W3" s="34"/>
      <c r="X3" s="3"/>
      <c r="Y3" s="32" t="s">
        <v>7</v>
      </c>
      <c r="Z3" s="33"/>
      <c r="AA3" s="33"/>
      <c r="AB3" s="34" t="s">
        <v>8</v>
      </c>
      <c r="AC3" s="34"/>
      <c r="AD3" s="34"/>
      <c r="AE3" s="3"/>
      <c r="AF3" s="32" t="s">
        <v>7</v>
      </c>
      <c r="AG3" s="33"/>
      <c r="AH3" s="33"/>
      <c r="AI3" s="34" t="s">
        <v>8</v>
      </c>
      <c r="AJ3" s="34"/>
      <c r="AK3" s="34"/>
    </row>
    <row r="4" spans="1:37" x14ac:dyDescent="0.25">
      <c r="B4" s="40"/>
      <c r="C4" s="41"/>
      <c r="D4" s="4" t="s">
        <v>10</v>
      </c>
      <c r="E4" s="4" t="s">
        <v>9</v>
      </c>
      <c r="F4" s="4" t="s">
        <v>11</v>
      </c>
      <c r="G4" s="4" t="s">
        <v>10</v>
      </c>
      <c r="H4" s="4" t="s">
        <v>9</v>
      </c>
      <c r="I4" s="4" t="s">
        <v>11</v>
      </c>
      <c r="K4" s="4" t="s">
        <v>10</v>
      </c>
      <c r="L4" s="4" t="s">
        <v>9</v>
      </c>
      <c r="M4" s="4" t="s">
        <v>11</v>
      </c>
      <c r="N4" s="4" t="s">
        <v>10</v>
      </c>
      <c r="O4" s="4" t="s">
        <v>9</v>
      </c>
      <c r="P4" s="4" t="s">
        <v>11</v>
      </c>
      <c r="R4" s="4" t="s">
        <v>10</v>
      </c>
      <c r="S4" s="4" t="s">
        <v>9</v>
      </c>
      <c r="T4" s="4" t="s">
        <v>11</v>
      </c>
      <c r="U4" s="4" t="s">
        <v>10</v>
      </c>
      <c r="V4" s="4" t="s">
        <v>9</v>
      </c>
      <c r="W4" s="4" t="s">
        <v>11</v>
      </c>
      <c r="X4" s="4"/>
      <c r="Y4" s="4" t="s">
        <v>10</v>
      </c>
      <c r="Z4" s="4" t="s">
        <v>9</v>
      </c>
      <c r="AA4" s="4" t="s">
        <v>11</v>
      </c>
      <c r="AB4" s="4" t="s">
        <v>10</v>
      </c>
      <c r="AC4" s="4" t="s">
        <v>9</v>
      </c>
      <c r="AD4" s="4" t="s">
        <v>11</v>
      </c>
      <c r="AE4" s="4"/>
      <c r="AF4" s="4" t="s">
        <v>10</v>
      </c>
      <c r="AG4" s="4" t="s">
        <v>9</v>
      </c>
      <c r="AH4" s="4" t="s">
        <v>11</v>
      </c>
      <c r="AI4" s="4" t="s">
        <v>10</v>
      </c>
      <c r="AJ4" s="4" t="s">
        <v>9</v>
      </c>
      <c r="AK4" s="4" t="s">
        <v>11</v>
      </c>
    </row>
    <row r="5" spans="1:37" x14ac:dyDescent="0.25">
      <c r="B5" s="5"/>
      <c r="C5" s="6"/>
      <c r="D5" s="7"/>
      <c r="E5" s="7"/>
      <c r="F5" s="7"/>
      <c r="G5" s="7"/>
      <c r="H5" s="7"/>
      <c r="I5" s="7"/>
      <c r="K5" s="7"/>
      <c r="L5" s="7"/>
      <c r="M5" s="7"/>
      <c r="N5" s="7"/>
      <c r="O5" s="7"/>
      <c r="P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x14ac:dyDescent="0.25">
      <c r="B6" s="8">
        <v>1</v>
      </c>
      <c r="C6" s="9" t="s">
        <v>12</v>
      </c>
      <c r="D6" s="10">
        <f>E6+F6</f>
        <v>135261</v>
      </c>
      <c r="E6" s="11">
        <v>24527</v>
      </c>
      <c r="F6" s="11">
        <v>110734</v>
      </c>
      <c r="G6" s="10">
        <f>I6+H6</f>
        <v>31370</v>
      </c>
      <c r="H6" s="11">
        <v>22136</v>
      </c>
      <c r="I6" s="11">
        <v>9234</v>
      </c>
      <c r="K6" s="10">
        <f>L6+M6</f>
        <v>86874</v>
      </c>
      <c r="L6" s="12">
        <v>23691</v>
      </c>
      <c r="M6" s="12">
        <v>63183</v>
      </c>
      <c r="N6" s="10">
        <f>O6+P6</f>
        <v>32612</v>
      </c>
      <c r="O6" s="12">
        <v>19842</v>
      </c>
      <c r="P6" s="12">
        <v>12770</v>
      </c>
      <c r="R6" s="10">
        <f>S6+T6</f>
        <v>5606</v>
      </c>
      <c r="S6" s="13">
        <v>4010</v>
      </c>
      <c r="T6" s="13">
        <v>1596</v>
      </c>
      <c r="U6" s="10">
        <f>V6+W6</f>
        <v>6124</v>
      </c>
      <c r="V6" s="13">
        <v>4008</v>
      </c>
      <c r="W6" s="13">
        <v>2116</v>
      </c>
      <c r="X6" s="13"/>
      <c r="Y6" s="10">
        <f>Z6+AA6</f>
        <v>40054</v>
      </c>
      <c r="Z6" s="13">
        <v>25076</v>
      </c>
      <c r="AA6" s="13">
        <v>14978</v>
      </c>
      <c r="AB6" s="10">
        <f>AC6+AD6</f>
        <v>77090</v>
      </c>
      <c r="AC6" s="11">
        <v>25000</v>
      </c>
      <c r="AD6" s="11">
        <v>52090</v>
      </c>
      <c r="AE6" s="11"/>
      <c r="AF6" s="10">
        <f>AG6+AH6</f>
        <v>10535</v>
      </c>
      <c r="AG6" s="14">
        <v>7246</v>
      </c>
      <c r="AH6" s="14">
        <v>3289</v>
      </c>
      <c r="AI6" s="10">
        <f>AJ6+AK6</f>
        <v>4080</v>
      </c>
      <c r="AJ6" s="14">
        <v>2659</v>
      </c>
      <c r="AK6" s="14">
        <v>1421</v>
      </c>
    </row>
    <row r="7" spans="1:37" x14ac:dyDescent="0.25">
      <c r="B7" s="8">
        <v>2</v>
      </c>
      <c r="C7" s="9" t="s">
        <v>13</v>
      </c>
      <c r="D7" s="10">
        <f t="shared" ref="D7:D70" si="0">E7+F7</f>
        <v>16994</v>
      </c>
      <c r="E7" s="14">
        <v>13536</v>
      </c>
      <c r="F7" s="14">
        <v>3458</v>
      </c>
      <c r="G7" s="10">
        <f t="shared" ref="G7:G70" si="1">I7+H7</f>
        <v>17069</v>
      </c>
      <c r="H7" s="14">
        <v>13954</v>
      </c>
      <c r="I7" s="14">
        <v>3115</v>
      </c>
      <c r="K7" s="10">
        <f t="shared" ref="K7:K11" si="2">L7+M7</f>
        <v>19835</v>
      </c>
      <c r="L7" s="13">
        <v>16039</v>
      </c>
      <c r="M7" s="13">
        <v>3796</v>
      </c>
      <c r="N7" s="10">
        <f t="shared" ref="N7:N11" si="3">O7+P7</f>
        <v>12184</v>
      </c>
      <c r="O7" s="13">
        <v>11174</v>
      </c>
      <c r="P7" s="13">
        <v>1010</v>
      </c>
      <c r="R7" s="10">
        <f t="shared" ref="R7:R11" si="4">S7+T7</f>
        <v>707</v>
      </c>
      <c r="S7" s="13">
        <v>479</v>
      </c>
      <c r="T7" s="13">
        <v>228</v>
      </c>
      <c r="U7" s="10">
        <f t="shared" ref="U7:U11" si="5">V7+W7</f>
        <v>575</v>
      </c>
      <c r="V7" s="13">
        <v>531</v>
      </c>
      <c r="W7" s="13">
        <v>44</v>
      </c>
      <c r="X7" s="13"/>
      <c r="Y7" s="10">
        <f t="shared" ref="Y7:Y11" si="6">Z7+AA7</f>
        <v>16115</v>
      </c>
      <c r="Z7" s="13">
        <v>14555</v>
      </c>
      <c r="AA7" s="13">
        <v>1560</v>
      </c>
      <c r="AB7" s="10">
        <f t="shared" ref="AB7:AB11" si="7">AC7+AD7</f>
        <v>12892</v>
      </c>
      <c r="AC7" s="14">
        <v>11369</v>
      </c>
      <c r="AD7" s="14">
        <v>1523</v>
      </c>
      <c r="AE7" s="14"/>
      <c r="AF7" s="10">
        <f t="shared" ref="AF7:AF11" si="8">AG7+AH7</f>
        <v>962</v>
      </c>
      <c r="AG7" s="14">
        <v>962</v>
      </c>
      <c r="AH7" s="14">
        <v>0</v>
      </c>
      <c r="AI7" s="10">
        <f t="shared" ref="AI7:AI11" si="9">AJ7+AK7</f>
        <v>601</v>
      </c>
      <c r="AJ7" s="14">
        <v>584</v>
      </c>
      <c r="AK7" s="14">
        <v>17</v>
      </c>
    </row>
    <row r="8" spans="1:37" x14ac:dyDescent="0.25">
      <c r="B8" s="8">
        <v>3</v>
      </c>
      <c r="C8" s="9" t="s">
        <v>14</v>
      </c>
      <c r="D8" s="10">
        <f t="shared" si="0"/>
        <v>18846</v>
      </c>
      <c r="E8" s="14">
        <v>18352</v>
      </c>
      <c r="F8" s="14">
        <v>494</v>
      </c>
      <c r="G8" s="10">
        <f t="shared" si="1"/>
        <v>16092</v>
      </c>
      <c r="H8" s="14">
        <v>15994</v>
      </c>
      <c r="I8" s="14">
        <v>98</v>
      </c>
      <c r="K8" s="10">
        <f t="shared" si="2"/>
        <v>15137</v>
      </c>
      <c r="L8" s="13">
        <v>15085</v>
      </c>
      <c r="M8" s="13">
        <v>52</v>
      </c>
      <c r="N8" s="10">
        <f t="shared" si="3"/>
        <v>16143</v>
      </c>
      <c r="O8" s="13">
        <v>16143</v>
      </c>
      <c r="P8" s="13">
        <v>0</v>
      </c>
      <c r="R8" s="10">
        <f t="shared" si="4"/>
        <v>2006</v>
      </c>
      <c r="S8" s="13">
        <v>2006</v>
      </c>
      <c r="T8" s="13">
        <v>0</v>
      </c>
      <c r="U8" s="10">
        <f t="shared" si="5"/>
        <v>1736</v>
      </c>
      <c r="V8" s="13">
        <v>1736</v>
      </c>
      <c r="W8" s="13">
        <v>0</v>
      </c>
      <c r="X8" s="13"/>
      <c r="Y8" s="10">
        <f t="shared" si="6"/>
        <v>17300</v>
      </c>
      <c r="Z8" s="13">
        <v>17300</v>
      </c>
      <c r="AA8" s="13">
        <v>0</v>
      </c>
      <c r="AB8" s="10">
        <f t="shared" si="7"/>
        <v>16134</v>
      </c>
      <c r="AC8" s="14">
        <v>16082</v>
      </c>
      <c r="AD8" s="14">
        <v>52</v>
      </c>
      <c r="AE8" s="14"/>
      <c r="AF8" s="10">
        <f t="shared" si="8"/>
        <v>5356</v>
      </c>
      <c r="AG8" s="14">
        <v>5356</v>
      </c>
      <c r="AH8" s="14">
        <v>0</v>
      </c>
      <c r="AI8" s="10">
        <f t="shared" si="9"/>
        <v>1972</v>
      </c>
      <c r="AJ8" s="14">
        <v>1972</v>
      </c>
      <c r="AK8" s="14">
        <v>0</v>
      </c>
    </row>
    <row r="9" spans="1:37" x14ac:dyDescent="0.25">
      <c r="B9" s="8">
        <v>4</v>
      </c>
      <c r="C9" s="9" t="s">
        <v>15</v>
      </c>
      <c r="D9" s="10">
        <f t="shared" si="0"/>
        <v>101702</v>
      </c>
      <c r="E9" s="14">
        <v>20327</v>
      </c>
      <c r="F9" s="14">
        <v>81375</v>
      </c>
      <c r="G9" s="10">
        <f t="shared" si="1"/>
        <v>30200</v>
      </c>
      <c r="H9" s="14">
        <v>16298</v>
      </c>
      <c r="I9" s="14">
        <v>13902</v>
      </c>
      <c r="K9" s="10">
        <f t="shared" si="2"/>
        <v>94889</v>
      </c>
      <c r="L9" s="13">
        <v>17369</v>
      </c>
      <c r="M9" s="13">
        <v>77520</v>
      </c>
      <c r="N9" s="10">
        <f t="shared" si="3"/>
        <v>23497</v>
      </c>
      <c r="O9" s="13">
        <v>14949</v>
      </c>
      <c r="P9" s="13">
        <v>8548</v>
      </c>
      <c r="R9" s="10">
        <f t="shared" si="4"/>
        <v>3411</v>
      </c>
      <c r="S9" s="13">
        <v>1549</v>
      </c>
      <c r="T9" s="13">
        <v>1862</v>
      </c>
      <c r="U9" s="10">
        <f t="shared" si="5"/>
        <v>3760</v>
      </c>
      <c r="V9" s="13">
        <v>2590</v>
      </c>
      <c r="W9" s="13">
        <v>1170</v>
      </c>
      <c r="X9" s="13"/>
      <c r="Y9" s="10">
        <f t="shared" si="6"/>
        <v>17863</v>
      </c>
      <c r="Z9" s="13">
        <v>13609</v>
      </c>
      <c r="AA9" s="13">
        <v>4254</v>
      </c>
      <c r="AB9" s="10">
        <f t="shared" si="7"/>
        <v>34187</v>
      </c>
      <c r="AC9" s="14">
        <v>14143</v>
      </c>
      <c r="AD9" s="14">
        <v>20044</v>
      </c>
      <c r="AE9" s="14"/>
      <c r="AF9" s="10">
        <f t="shared" si="8"/>
        <v>3372</v>
      </c>
      <c r="AG9" s="14">
        <v>2770</v>
      </c>
      <c r="AH9" s="14">
        <v>602</v>
      </c>
      <c r="AI9" s="10">
        <f t="shared" si="9"/>
        <v>2147</v>
      </c>
      <c r="AJ9" s="14">
        <v>1627</v>
      </c>
      <c r="AK9" s="14">
        <v>520</v>
      </c>
    </row>
    <row r="10" spans="1:37" x14ac:dyDescent="0.25">
      <c r="B10" s="8">
        <v>5</v>
      </c>
      <c r="C10" s="9" t="s">
        <v>16</v>
      </c>
      <c r="D10" s="10">
        <f t="shared" si="0"/>
        <v>375619</v>
      </c>
      <c r="E10" s="14">
        <v>37805</v>
      </c>
      <c r="F10" s="14">
        <v>337814</v>
      </c>
      <c r="G10" s="10">
        <f t="shared" si="1"/>
        <v>31814</v>
      </c>
      <c r="H10" s="14">
        <v>16844</v>
      </c>
      <c r="I10" s="14">
        <v>14970</v>
      </c>
      <c r="K10" s="10">
        <f t="shared" si="2"/>
        <v>369960</v>
      </c>
      <c r="L10" s="13">
        <v>39517</v>
      </c>
      <c r="M10" s="13">
        <v>330443</v>
      </c>
      <c r="N10" s="10">
        <f t="shared" si="3"/>
        <v>44992</v>
      </c>
      <c r="O10" s="13">
        <v>22841</v>
      </c>
      <c r="P10" s="13">
        <v>22151</v>
      </c>
      <c r="R10" s="10">
        <f t="shared" si="4"/>
        <v>5783</v>
      </c>
      <c r="S10" s="13">
        <v>983</v>
      </c>
      <c r="T10" s="13">
        <v>4800</v>
      </c>
      <c r="U10" s="10">
        <f t="shared" si="5"/>
        <v>6833</v>
      </c>
      <c r="V10" s="13">
        <v>6403</v>
      </c>
      <c r="W10" s="13">
        <v>430</v>
      </c>
      <c r="X10" s="13"/>
      <c r="Y10" s="10">
        <f t="shared" si="6"/>
        <v>38897</v>
      </c>
      <c r="Z10" s="13">
        <v>22532</v>
      </c>
      <c r="AA10" s="13">
        <v>16365</v>
      </c>
      <c r="AB10" s="10">
        <f t="shared" si="7"/>
        <v>203491</v>
      </c>
      <c r="AC10" s="14">
        <v>27295</v>
      </c>
      <c r="AD10" s="14">
        <v>176196</v>
      </c>
      <c r="AE10" s="14"/>
      <c r="AF10" s="10">
        <f t="shared" si="8"/>
        <v>3783</v>
      </c>
      <c r="AG10" s="14">
        <v>2384</v>
      </c>
      <c r="AH10" s="14">
        <v>1399</v>
      </c>
      <c r="AI10" s="10">
        <f t="shared" si="9"/>
        <v>4207</v>
      </c>
      <c r="AJ10" s="14">
        <v>2919</v>
      </c>
      <c r="AK10" s="14">
        <v>1288</v>
      </c>
    </row>
    <row r="11" spans="1:37" x14ac:dyDescent="0.25">
      <c r="B11" s="8">
        <v>6</v>
      </c>
      <c r="C11" s="9" t="s">
        <v>17</v>
      </c>
      <c r="D11" s="10">
        <f t="shared" si="0"/>
        <v>164296</v>
      </c>
      <c r="E11" s="14">
        <v>14357</v>
      </c>
      <c r="F11" s="14">
        <v>149939</v>
      </c>
      <c r="G11" s="10">
        <f t="shared" si="1"/>
        <v>21808</v>
      </c>
      <c r="H11" s="14">
        <v>7504</v>
      </c>
      <c r="I11" s="14">
        <v>14304</v>
      </c>
      <c r="K11" s="10">
        <f t="shared" si="2"/>
        <v>139917</v>
      </c>
      <c r="L11" s="13">
        <v>12162</v>
      </c>
      <c r="M11" s="13">
        <v>127755</v>
      </c>
      <c r="N11" s="10">
        <f t="shared" si="3"/>
        <v>23028</v>
      </c>
      <c r="O11" s="13">
        <v>6458</v>
      </c>
      <c r="P11" s="13">
        <v>16570</v>
      </c>
      <c r="R11" s="10">
        <f t="shared" si="4"/>
        <v>6733</v>
      </c>
      <c r="S11" s="13">
        <v>1221</v>
      </c>
      <c r="T11" s="13">
        <v>5512</v>
      </c>
      <c r="U11" s="10">
        <f t="shared" si="5"/>
        <v>5348</v>
      </c>
      <c r="V11" s="13">
        <v>1232</v>
      </c>
      <c r="W11" s="13">
        <v>4116</v>
      </c>
      <c r="X11" s="13"/>
      <c r="Y11" s="10">
        <f t="shared" si="6"/>
        <v>24592</v>
      </c>
      <c r="Z11" s="13">
        <v>6428</v>
      </c>
      <c r="AA11" s="13">
        <v>18164</v>
      </c>
      <c r="AB11" s="10">
        <f t="shared" si="7"/>
        <v>56341</v>
      </c>
      <c r="AC11" s="14">
        <v>8677</v>
      </c>
      <c r="AD11" s="14">
        <v>47664</v>
      </c>
      <c r="AE11" s="14"/>
      <c r="AF11" s="10">
        <f t="shared" si="8"/>
        <v>6200</v>
      </c>
      <c r="AG11" s="14">
        <v>1368</v>
      </c>
      <c r="AH11" s="14">
        <v>4832</v>
      </c>
      <c r="AI11" s="10">
        <f t="shared" si="9"/>
        <v>3942</v>
      </c>
      <c r="AJ11" s="14">
        <v>1238</v>
      </c>
      <c r="AK11" s="14">
        <v>2704</v>
      </c>
    </row>
    <row r="12" spans="1:37" ht="37.5" x14ac:dyDescent="0.25">
      <c r="A12" s="15">
        <v>123</v>
      </c>
      <c r="B12" s="16"/>
      <c r="C12" s="17" t="s">
        <v>18</v>
      </c>
      <c r="D12" s="18">
        <f t="shared" si="0"/>
        <v>812718</v>
      </c>
      <c r="E12" s="19">
        <f>SUM(E6:E11)</f>
        <v>128904</v>
      </c>
      <c r="F12" s="19">
        <f>SUM(F6:F11)</f>
        <v>683814</v>
      </c>
      <c r="G12" s="18">
        <f t="shared" si="1"/>
        <v>148353</v>
      </c>
      <c r="H12" s="19">
        <f t="shared" ref="H12:I12" si="10">SUM(H6:H11)</f>
        <v>92730</v>
      </c>
      <c r="I12" s="19">
        <f t="shared" si="10"/>
        <v>55623</v>
      </c>
      <c r="J12" s="15"/>
      <c r="K12" s="19">
        <f t="shared" ref="K12:P12" si="11">SUM(K6:K11)</f>
        <v>726612</v>
      </c>
      <c r="L12" s="19">
        <f t="shared" si="11"/>
        <v>123863</v>
      </c>
      <c r="M12" s="19">
        <f t="shared" si="11"/>
        <v>602749</v>
      </c>
      <c r="N12" s="19">
        <f t="shared" si="11"/>
        <v>152456</v>
      </c>
      <c r="O12" s="19">
        <f t="shared" si="11"/>
        <v>91407</v>
      </c>
      <c r="P12" s="19">
        <f t="shared" si="11"/>
        <v>61049</v>
      </c>
      <c r="Q12" s="15"/>
      <c r="R12" s="19">
        <f t="shared" ref="R12:W12" si="12">SUM(R6:R11)</f>
        <v>24246</v>
      </c>
      <c r="S12" s="19">
        <f t="shared" si="12"/>
        <v>10248</v>
      </c>
      <c r="T12" s="19">
        <f t="shared" si="12"/>
        <v>13998</v>
      </c>
      <c r="U12" s="19">
        <f t="shared" si="12"/>
        <v>24376</v>
      </c>
      <c r="V12" s="19">
        <f t="shared" si="12"/>
        <v>16500</v>
      </c>
      <c r="W12" s="19">
        <f t="shared" si="12"/>
        <v>7876</v>
      </c>
      <c r="X12" s="19"/>
      <c r="Y12" s="20">
        <f>SUM(Y6:Y11)</f>
        <v>154821</v>
      </c>
      <c r="Z12" s="20">
        <f t="shared" ref="Z12:AD12" si="13">SUM(Z6:Z11)</f>
        <v>99500</v>
      </c>
      <c r="AA12" s="20">
        <f t="shared" si="13"/>
        <v>55321</v>
      </c>
      <c r="AB12" s="20">
        <f t="shared" si="13"/>
        <v>400135</v>
      </c>
      <c r="AC12" s="20">
        <f t="shared" si="13"/>
        <v>102566</v>
      </c>
      <c r="AD12" s="20">
        <f t="shared" si="13"/>
        <v>297569</v>
      </c>
      <c r="AE12" s="19"/>
      <c r="AF12" s="20">
        <f t="shared" ref="AF12:AK12" si="14">SUM(AF6:AF11)</f>
        <v>30208</v>
      </c>
      <c r="AG12" s="19">
        <f>SUM(AG6:AG11)</f>
        <v>20086</v>
      </c>
      <c r="AH12" s="19">
        <f t="shared" si="14"/>
        <v>10122</v>
      </c>
      <c r="AI12" s="20">
        <f t="shared" si="14"/>
        <v>16949</v>
      </c>
      <c r="AJ12" s="19">
        <f t="shared" si="14"/>
        <v>10999</v>
      </c>
      <c r="AK12" s="19">
        <f t="shared" si="14"/>
        <v>5950</v>
      </c>
    </row>
    <row r="13" spans="1:37" x14ac:dyDescent="0.25">
      <c r="B13" s="8">
        <v>7</v>
      </c>
      <c r="C13" s="9" t="s">
        <v>19</v>
      </c>
      <c r="D13" s="10">
        <f t="shared" si="0"/>
        <v>13502</v>
      </c>
      <c r="E13" s="14">
        <v>10260</v>
      </c>
      <c r="F13" s="14">
        <v>3242</v>
      </c>
      <c r="G13" s="10">
        <f t="shared" si="1"/>
        <v>12485</v>
      </c>
      <c r="H13" s="14">
        <v>9715</v>
      </c>
      <c r="I13" s="14">
        <v>2770</v>
      </c>
      <c r="K13" s="10">
        <f>L13+M13</f>
        <v>12662</v>
      </c>
      <c r="L13" s="13">
        <v>10244</v>
      </c>
      <c r="M13" s="13">
        <v>2418</v>
      </c>
      <c r="N13" s="10">
        <f>O13+P13</f>
        <v>10416</v>
      </c>
      <c r="O13" s="13">
        <v>9006</v>
      </c>
      <c r="P13" s="13">
        <v>1410</v>
      </c>
      <c r="R13" s="10">
        <f>S13+T13</f>
        <v>1835</v>
      </c>
      <c r="S13" s="13">
        <v>1785</v>
      </c>
      <c r="T13" s="13">
        <v>50</v>
      </c>
      <c r="U13" s="10">
        <f>V13+W13</f>
        <v>1178</v>
      </c>
      <c r="V13" s="13">
        <v>1178</v>
      </c>
      <c r="W13" s="13">
        <v>0</v>
      </c>
      <c r="X13" s="13"/>
      <c r="Y13" s="10">
        <f>Z13+AA13</f>
        <v>11513</v>
      </c>
      <c r="Z13" s="13">
        <v>9424</v>
      </c>
      <c r="AA13" s="13">
        <v>2089</v>
      </c>
      <c r="AB13" s="10">
        <f>AC13+AD13</f>
        <v>10406</v>
      </c>
      <c r="AC13" s="14">
        <v>9050</v>
      </c>
      <c r="AD13" s="14">
        <v>1356</v>
      </c>
      <c r="AE13" s="14"/>
      <c r="AF13" s="10">
        <f>AG13+AH13</f>
        <v>2220</v>
      </c>
      <c r="AG13" s="14">
        <v>1893</v>
      </c>
      <c r="AH13" s="14">
        <v>327</v>
      </c>
      <c r="AI13" s="10">
        <f>AJ13+AK13</f>
        <v>1687</v>
      </c>
      <c r="AJ13" s="14">
        <v>1573</v>
      </c>
      <c r="AK13" s="14">
        <v>114</v>
      </c>
    </row>
    <row r="14" spans="1:37" x14ac:dyDescent="0.25">
      <c r="B14" s="8">
        <v>8</v>
      </c>
      <c r="C14" s="9" t="s">
        <v>20</v>
      </c>
      <c r="D14" s="10">
        <f t="shared" si="0"/>
        <v>39270</v>
      </c>
      <c r="E14" s="14">
        <v>24265</v>
      </c>
      <c r="F14" s="14">
        <v>15005</v>
      </c>
      <c r="G14" s="10">
        <f t="shared" si="1"/>
        <v>32760</v>
      </c>
      <c r="H14" s="14">
        <v>23310</v>
      </c>
      <c r="I14" s="14">
        <v>9450</v>
      </c>
      <c r="K14" s="10">
        <f t="shared" ref="K14:K16" si="15">L14+M14</f>
        <v>35064</v>
      </c>
      <c r="L14" s="13">
        <v>20478</v>
      </c>
      <c r="M14" s="13">
        <v>14586</v>
      </c>
      <c r="N14" s="10">
        <f t="shared" ref="N14:N16" si="16">O14+P14</f>
        <v>32391</v>
      </c>
      <c r="O14" s="13">
        <v>19579</v>
      </c>
      <c r="P14" s="13">
        <v>12812</v>
      </c>
      <c r="R14" s="10">
        <f t="shared" ref="R14:R16" si="17">S14+T14</f>
        <v>6956</v>
      </c>
      <c r="S14" s="13">
        <v>4226</v>
      </c>
      <c r="T14" s="13">
        <v>2730</v>
      </c>
      <c r="U14" s="10">
        <f t="shared" ref="U14:U16" si="18">V14+W14</f>
        <v>5417</v>
      </c>
      <c r="V14" s="13">
        <v>4283</v>
      </c>
      <c r="W14" s="13">
        <v>1134</v>
      </c>
      <c r="X14" s="13"/>
      <c r="Y14" s="10">
        <f t="shared" ref="Y14:Y16" si="19">Z14+AA14</f>
        <v>38536</v>
      </c>
      <c r="Z14" s="13">
        <v>19498</v>
      </c>
      <c r="AA14" s="13">
        <v>19038</v>
      </c>
      <c r="AB14" s="10">
        <f t="shared" ref="AB14:AB16" si="20">AC14+AD14</f>
        <v>31753</v>
      </c>
      <c r="AC14" s="14">
        <v>18335</v>
      </c>
      <c r="AD14" s="14">
        <v>13418</v>
      </c>
      <c r="AE14" s="14"/>
      <c r="AF14" s="10">
        <f t="shared" ref="AF14:AF16" si="21">AG14+AH14</f>
        <v>7769</v>
      </c>
      <c r="AG14" s="14">
        <v>5451</v>
      </c>
      <c r="AH14" s="14">
        <v>2318</v>
      </c>
      <c r="AI14" s="10">
        <f t="shared" ref="AI14:AI16" si="22">AJ14+AK14</f>
        <v>4461</v>
      </c>
      <c r="AJ14" s="14">
        <v>4399</v>
      </c>
      <c r="AK14" s="14">
        <v>62</v>
      </c>
    </row>
    <row r="15" spans="1:37" x14ac:dyDescent="0.25">
      <c r="B15" s="8">
        <v>9</v>
      </c>
      <c r="C15" s="9" t="s">
        <v>21</v>
      </c>
      <c r="D15" s="10">
        <f t="shared" si="0"/>
        <v>29860</v>
      </c>
      <c r="E15" s="14">
        <v>14012</v>
      </c>
      <c r="F15" s="14">
        <v>15848</v>
      </c>
      <c r="G15" s="10">
        <f t="shared" si="1"/>
        <v>29397</v>
      </c>
      <c r="H15" s="14">
        <v>15181</v>
      </c>
      <c r="I15" s="14">
        <v>14216</v>
      </c>
      <c r="K15" s="10">
        <f t="shared" si="15"/>
        <v>25406</v>
      </c>
      <c r="L15" s="13">
        <v>11950</v>
      </c>
      <c r="M15" s="13">
        <v>13456</v>
      </c>
      <c r="N15" s="10">
        <f t="shared" si="16"/>
        <v>22927</v>
      </c>
      <c r="O15" s="13">
        <v>12099</v>
      </c>
      <c r="P15" s="13">
        <v>10828</v>
      </c>
      <c r="R15" s="10">
        <f t="shared" si="17"/>
        <v>3125</v>
      </c>
      <c r="S15" s="13">
        <v>2801</v>
      </c>
      <c r="T15" s="13">
        <v>324</v>
      </c>
      <c r="U15" s="10">
        <f t="shared" si="18"/>
        <v>0</v>
      </c>
      <c r="V15" s="13">
        <v>0</v>
      </c>
      <c r="W15" s="13">
        <v>0</v>
      </c>
      <c r="X15" s="13"/>
      <c r="Y15" s="10">
        <f t="shared" si="19"/>
        <v>25552</v>
      </c>
      <c r="Z15" s="13">
        <v>13686</v>
      </c>
      <c r="AA15" s="13">
        <v>11866</v>
      </c>
      <c r="AB15" s="10">
        <f t="shared" si="20"/>
        <v>19850</v>
      </c>
      <c r="AC15" s="14">
        <v>10238</v>
      </c>
      <c r="AD15" s="14">
        <v>9612</v>
      </c>
      <c r="AE15" s="14"/>
      <c r="AF15" s="10">
        <f t="shared" si="21"/>
        <v>2836</v>
      </c>
      <c r="AG15" s="14">
        <v>2116</v>
      </c>
      <c r="AH15" s="14">
        <v>720</v>
      </c>
      <c r="AI15" s="10">
        <f t="shared" si="22"/>
        <v>0</v>
      </c>
      <c r="AJ15" s="14">
        <v>0</v>
      </c>
      <c r="AK15" s="14">
        <v>0</v>
      </c>
    </row>
    <row r="16" spans="1:37" x14ac:dyDescent="0.25">
      <c r="B16" s="8">
        <v>10</v>
      </c>
      <c r="C16" s="9" t="s">
        <v>22</v>
      </c>
      <c r="D16" s="10">
        <f t="shared" si="0"/>
        <v>9618</v>
      </c>
      <c r="E16" s="14">
        <v>9028</v>
      </c>
      <c r="F16" s="14">
        <v>590</v>
      </c>
      <c r="G16" s="10">
        <f t="shared" si="1"/>
        <v>8728</v>
      </c>
      <c r="H16" s="14">
        <v>7784</v>
      </c>
      <c r="I16" s="14">
        <v>944</v>
      </c>
      <c r="K16" s="10">
        <f t="shared" si="15"/>
        <v>8387</v>
      </c>
      <c r="L16" s="13">
        <v>7751</v>
      </c>
      <c r="M16" s="13">
        <v>636</v>
      </c>
      <c r="N16" s="10">
        <f t="shared" si="16"/>
        <v>7077</v>
      </c>
      <c r="O16" s="13">
        <v>6423</v>
      </c>
      <c r="P16" s="13">
        <v>654</v>
      </c>
      <c r="R16" s="10">
        <f t="shared" si="17"/>
        <v>1986</v>
      </c>
      <c r="S16" s="13">
        <v>1864</v>
      </c>
      <c r="T16" s="13">
        <v>122</v>
      </c>
      <c r="U16" s="10">
        <f t="shared" si="18"/>
        <v>1694</v>
      </c>
      <c r="V16" s="13">
        <v>1594</v>
      </c>
      <c r="W16" s="13">
        <v>100</v>
      </c>
      <c r="X16" s="13"/>
      <c r="Y16" s="10">
        <f t="shared" si="19"/>
        <v>7711</v>
      </c>
      <c r="Z16" s="13">
        <v>7267</v>
      </c>
      <c r="AA16" s="13">
        <v>444</v>
      </c>
      <c r="AB16" s="10">
        <f t="shared" si="20"/>
        <v>8511</v>
      </c>
      <c r="AC16" s="14">
        <v>8115</v>
      </c>
      <c r="AD16" s="14">
        <v>396</v>
      </c>
      <c r="AE16" s="14"/>
      <c r="AF16" s="10">
        <f t="shared" si="21"/>
        <v>2077</v>
      </c>
      <c r="AG16" s="14">
        <v>1977</v>
      </c>
      <c r="AH16" s="14">
        <v>100</v>
      </c>
      <c r="AI16" s="10">
        <f t="shared" si="22"/>
        <v>2032</v>
      </c>
      <c r="AJ16" s="14">
        <v>1982</v>
      </c>
      <c r="AK16" s="14">
        <v>50</v>
      </c>
    </row>
    <row r="17" spans="1:37" x14ac:dyDescent="0.25">
      <c r="A17" s="15"/>
      <c r="B17" s="16"/>
      <c r="C17" s="16" t="s">
        <v>23</v>
      </c>
      <c r="D17" s="18">
        <f t="shared" si="0"/>
        <v>92250</v>
      </c>
      <c r="E17" s="19">
        <f>SUM(E13:E16)</f>
        <v>57565</v>
      </c>
      <c r="F17" s="19">
        <f>SUM(F13:F16)</f>
        <v>34685</v>
      </c>
      <c r="G17" s="18">
        <f t="shared" si="1"/>
        <v>83370</v>
      </c>
      <c r="H17" s="19">
        <f t="shared" ref="H17:I17" si="23">SUM(H13:H16)</f>
        <v>55990</v>
      </c>
      <c r="I17" s="19">
        <f t="shared" si="23"/>
        <v>27380</v>
      </c>
      <c r="J17" s="15"/>
      <c r="K17" s="19">
        <f t="shared" ref="K17:P17" si="24">SUM(K13:K16)</f>
        <v>81519</v>
      </c>
      <c r="L17" s="19">
        <f t="shared" si="24"/>
        <v>50423</v>
      </c>
      <c r="M17" s="19">
        <f t="shared" si="24"/>
        <v>31096</v>
      </c>
      <c r="N17" s="19">
        <f t="shared" si="24"/>
        <v>72811</v>
      </c>
      <c r="O17" s="19">
        <f t="shared" si="24"/>
        <v>47107</v>
      </c>
      <c r="P17" s="19">
        <f t="shared" si="24"/>
        <v>25704</v>
      </c>
      <c r="Q17" s="15"/>
      <c r="R17" s="20">
        <f>SUM(R13:R16)</f>
        <v>13902</v>
      </c>
      <c r="S17" s="19">
        <f t="shared" ref="S17:W17" si="25">SUM(S13:S16)</f>
        <v>10676</v>
      </c>
      <c r="T17" s="19">
        <f t="shared" si="25"/>
        <v>3226</v>
      </c>
      <c r="U17" s="19">
        <f t="shared" si="25"/>
        <v>8289</v>
      </c>
      <c r="V17" s="19">
        <f t="shared" si="25"/>
        <v>7055</v>
      </c>
      <c r="W17" s="19">
        <f t="shared" si="25"/>
        <v>1234</v>
      </c>
      <c r="X17" s="19"/>
      <c r="Y17" s="20">
        <f>SUM(Y13:Y16)</f>
        <v>83312</v>
      </c>
      <c r="Z17" s="19">
        <f t="shared" ref="Z17:AD17" si="26">SUM(Z13:Z16)</f>
        <v>49875</v>
      </c>
      <c r="AA17" s="19">
        <f t="shared" si="26"/>
        <v>33437</v>
      </c>
      <c r="AB17" s="20">
        <f t="shared" si="26"/>
        <v>70520</v>
      </c>
      <c r="AC17" s="19">
        <f t="shared" si="26"/>
        <v>45738</v>
      </c>
      <c r="AD17" s="19">
        <f t="shared" si="26"/>
        <v>24782</v>
      </c>
      <c r="AE17" s="19"/>
      <c r="AF17" s="20">
        <f t="shared" ref="AF17:AK17" si="27">SUM(AF13:AF16)</f>
        <v>14902</v>
      </c>
      <c r="AG17" s="19">
        <f t="shared" si="27"/>
        <v>11437</v>
      </c>
      <c r="AH17" s="19">
        <f t="shared" si="27"/>
        <v>3465</v>
      </c>
      <c r="AI17" s="20">
        <f t="shared" si="27"/>
        <v>8180</v>
      </c>
      <c r="AJ17" s="19">
        <f t="shared" si="27"/>
        <v>7954</v>
      </c>
      <c r="AK17" s="19">
        <f t="shared" si="27"/>
        <v>226</v>
      </c>
    </row>
    <row r="18" spans="1:37" x14ac:dyDescent="0.25">
      <c r="B18" s="8">
        <v>11</v>
      </c>
      <c r="C18" s="9" t="s">
        <v>24</v>
      </c>
      <c r="D18" s="10">
        <f t="shared" si="0"/>
        <v>9978</v>
      </c>
      <c r="E18" s="14">
        <v>6505</v>
      </c>
      <c r="F18" s="14">
        <v>3473</v>
      </c>
      <c r="G18" s="10">
        <f t="shared" si="1"/>
        <v>10230</v>
      </c>
      <c r="H18" s="14">
        <v>6598</v>
      </c>
      <c r="I18" s="14">
        <v>3632</v>
      </c>
      <c r="K18" s="10">
        <f>L18+M18</f>
        <v>12784</v>
      </c>
      <c r="L18" s="13">
        <v>3376</v>
      </c>
      <c r="M18" s="13">
        <v>9408</v>
      </c>
      <c r="N18" s="10">
        <f>O18+P18</f>
        <v>13535</v>
      </c>
      <c r="O18" s="13">
        <v>5721</v>
      </c>
      <c r="P18" s="13">
        <v>7814</v>
      </c>
      <c r="R18" s="10">
        <f>S18+T18</f>
        <v>0</v>
      </c>
      <c r="S18" s="13">
        <v>0</v>
      </c>
      <c r="T18" s="13">
        <v>0</v>
      </c>
      <c r="U18" s="10">
        <f>V18+W18</f>
        <v>0</v>
      </c>
      <c r="V18" s="13">
        <v>0</v>
      </c>
      <c r="W18" s="13">
        <v>0</v>
      </c>
      <c r="X18" s="13"/>
      <c r="Y18" s="10">
        <f>Z18+AA18</f>
        <v>19711</v>
      </c>
      <c r="Z18" s="13">
        <v>5761</v>
      </c>
      <c r="AA18" s="13">
        <v>13950</v>
      </c>
      <c r="AB18" s="10">
        <f>AC18+AD18</f>
        <v>11460</v>
      </c>
      <c r="AC18" s="14">
        <v>4343</v>
      </c>
      <c r="AD18" s="14">
        <v>7117</v>
      </c>
      <c r="AE18" s="14"/>
      <c r="AF18" s="10">
        <f>AG18+AH18</f>
        <v>0</v>
      </c>
      <c r="AG18" s="14">
        <v>0</v>
      </c>
      <c r="AH18" s="14">
        <v>0</v>
      </c>
      <c r="AI18" s="10">
        <f>AJ18+AK18</f>
        <v>0</v>
      </c>
      <c r="AJ18" s="14">
        <v>0</v>
      </c>
      <c r="AK18" s="14">
        <v>0</v>
      </c>
    </row>
    <row r="19" spans="1:37" x14ac:dyDescent="0.25">
      <c r="B19" s="8">
        <v>12</v>
      </c>
      <c r="C19" s="9" t="s">
        <v>25</v>
      </c>
      <c r="D19" s="10">
        <f t="shared" si="0"/>
        <v>15093</v>
      </c>
      <c r="E19" s="14">
        <v>10729</v>
      </c>
      <c r="F19" s="14">
        <v>4364</v>
      </c>
      <c r="G19" s="10">
        <f t="shared" si="1"/>
        <v>16513</v>
      </c>
      <c r="H19" s="14">
        <v>11375</v>
      </c>
      <c r="I19" s="14">
        <v>5138</v>
      </c>
      <c r="K19" s="10">
        <f t="shared" ref="K19:K25" si="28">L19+M19</f>
        <v>19420</v>
      </c>
      <c r="L19" s="13">
        <v>9928</v>
      </c>
      <c r="M19" s="13">
        <v>9492</v>
      </c>
      <c r="N19" s="10">
        <f t="shared" ref="N19:N25" si="29">O19+P19</f>
        <v>12917</v>
      </c>
      <c r="O19" s="13">
        <v>8514</v>
      </c>
      <c r="P19" s="13">
        <v>4403</v>
      </c>
      <c r="R19" s="10">
        <f t="shared" ref="R19:R25" si="30">S19+T19</f>
        <v>1169</v>
      </c>
      <c r="S19" s="13">
        <v>1169</v>
      </c>
      <c r="T19" s="13">
        <v>0</v>
      </c>
      <c r="U19" s="10">
        <f t="shared" ref="U19:U25" si="31">V19+W19</f>
        <v>0</v>
      </c>
      <c r="V19" s="13">
        <v>0</v>
      </c>
      <c r="W19" s="13">
        <v>0</v>
      </c>
      <c r="X19" s="13"/>
      <c r="Y19" s="10">
        <f t="shared" ref="Y19:Y25" si="32">Z19+AA19</f>
        <v>65177</v>
      </c>
      <c r="Z19" s="13">
        <v>10969</v>
      </c>
      <c r="AA19" s="13">
        <v>54208</v>
      </c>
      <c r="AB19" s="10">
        <f t="shared" ref="AB19:AB25" si="33">AC19+AD19</f>
        <v>15134</v>
      </c>
      <c r="AC19" s="14">
        <v>8141</v>
      </c>
      <c r="AD19" s="14">
        <v>6993</v>
      </c>
      <c r="AE19" s="14"/>
      <c r="AF19" s="10">
        <f t="shared" ref="AF19:AF25" si="34">AG19+AH19</f>
        <v>312</v>
      </c>
      <c r="AG19" s="14">
        <v>284</v>
      </c>
      <c r="AH19" s="14">
        <v>28</v>
      </c>
      <c r="AI19" s="10">
        <f t="shared" ref="AI19:AI25" si="35">AJ19+AK19</f>
        <v>0</v>
      </c>
      <c r="AJ19" s="14">
        <v>0</v>
      </c>
      <c r="AK19" s="14">
        <v>0</v>
      </c>
    </row>
    <row r="20" spans="1:37" x14ac:dyDescent="0.25">
      <c r="B20" s="8">
        <v>13</v>
      </c>
      <c r="C20" s="9" t="s">
        <v>26</v>
      </c>
      <c r="D20" s="10">
        <f t="shared" si="0"/>
        <v>23862</v>
      </c>
      <c r="E20" s="14">
        <v>13361</v>
      </c>
      <c r="F20" s="14">
        <v>10501</v>
      </c>
      <c r="G20" s="10">
        <f t="shared" si="1"/>
        <v>20776</v>
      </c>
      <c r="H20" s="14">
        <v>13481</v>
      </c>
      <c r="I20" s="14">
        <v>7295</v>
      </c>
      <c r="K20" s="10">
        <f t="shared" si="28"/>
        <v>71999</v>
      </c>
      <c r="L20" s="13">
        <v>12764</v>
      </c>
      <c r="M20" s="13">
        <v>59235</v>
      </c>
      <c r="N20" s="10">
        <f t="shared" si="29"/>
        <v>24596</v>
      </c>
      <c r="O20" s="13">
        <v>10205</v>
      </c>
      <c r="P20" s="13">
        <v>14391</v>
      </c>
      <c r="R20" s="10">
        <f t="shared" si="30"/>
        <v>0</v>
      </c>
      <c r="S20" s="13">
        <v>0</v>
      </c>
      <c r="T20" s="13">
        <v>0</v>
      </c>
      <c r="U20" s="10">
        <f t="shared" si="31"/>
        <v>611</v>
      </c>
      <c r="V20" s="13">
        <v>611</v>
      </c>
      <c r="W20" s="13">
        <v>0</v>
      </c>
      <c r="X20" s="13"/>
      <c r="Y20" s="10">
        <f t="shared" si="32"/>
        <v>149895</v>
      </c>
      <c r="Z20" s="13">
        <v>15029</v>
      </c>
      <c r="AA20" s="13">
        <v>134866</v>
      </c>
      <c r="AB20" s="10">
        <f t="shared" si="33"/>
        <v>19551</v>
      </c>
      <c r="AC20" s="14">
        <v>11571</v>
      </c>
      <c r="AD20" s="14">
        <v>7980</v>
      </c>
      <c r="AE20" s="14"/>
      <c r="AF20" s="10">
        <f t="shared" si="34"/>
        <v>97</v>
      </c>
      <c r="AG20" s="14">
        <v>97</v>
      </c>
      <c r="AH20" s="14">
        <v>0</v>
      </c>
      <c r="AI20" s="10">
        <f t="shared" si="35"/>
        <v>200</v>
      </c>
      <c r="AJ20" s="14">
        <v>200</v>
      </c>
      <c r="AK20" s="14">
        <v>0</v>
      </c>
    </row>
    <row r="21" spans="1:37" x14ac:dyDescent="0.25">
      <c r="B21" s="8">
        <v>14</v>
      </c>
      <c r="C21" s="9" t="s">
        <v>27</v>
      </c>
      <c r="D21" s="10">
        <f t="shared" si="0"/>
        <v>19933</v>
      </c>
      <c r="E21" s="14">
        <v>6281</v>
      </c>
      <c r="F21" s="14">
        <v>13652</v>
      </c>
      <c r="G21" s="10">
        <f t="shared" si="1"/>
        <v>29085</v>
      </c>
      <c r="H21" s="14">
        <v>6010</v>
      </c>
      <c r="I21" s="14">
        <v>23075</v>
      </c>
      <c r="K21" s="10">
        <f t="shared" si="28"/>
        <v>20021</v>
      </c>
      <c r="L21" s="13">
        <v>5055</v>
      </c>
      <c r="M21" s="13">
        <v>14966</v>
      </c>
      <c r="N21" s="10">
        <f t="shared" si="29"/>
        <v>33413</v>
      </c>
      <c r="O21" s="13">
        <v>4377</v>
      </c>
      <c r="P21" s="13">
        <v>29036</v>
      </c>
      <c r="R21" s="10">
        <f t="shared" si="30"/>
        <v>100</v>
      </c>
      <c r="S21" s="13">
        <v>100</v>
      </c>
      <c r="T21" s="13">
        <v>0</v>
      </c>
      <c r="U21" s="10">
        <f t="shared" si="31"/>
        <v>0</v>
      </c>
      <c r="V21" s="13">
        <v>0</v>
      </c>
      <c r="W21" s="13">
        <v>0</v>
      </c>
      <c r="X21" s="13"/>
      <c r="Y21" s="10">
        <f t="shared" si="32"/>
        <v>34764</v>
      </c>
      <c r="Z21" s="13">
        <v>5876</v>
      </c>
      <c r="AA21" s="13">
        <v>28888</v>
      </c>
      <c r="AB21" s="10">
        <f t="shared" si="33"/>
        <v>19618</v>
      </c>
      <c r="AC21" s="14">
        <v>4670</v>
      </c>
      <c r="AD21" s="14">
        <v>14948</v>
      </c>
      <c r="AE21" s="14"/>
      <c r="AF21" s="10">
        <f t="shared" si="34"/>
        <v>49</v>
      </c>
      <c r="AG21" s="14">
        <v>49</v>
      </c>
      <c r="AH21" s="14">
        <v>0</v>
      </c>
      <c r="AI21" s="10">
        <f t="shared" si="35"/>
        <v>830</v>
      </c>
      <c r="AJ21" s="14">
        <v>830</v>
      </c>
      <c r="AK21" s="14">
        <v>0</v>
      </c>
    </row>
    <row r="22" spans="1:37" x14ac:dyDescent="0.25">
      <c r="B22" s="8">
        <v>15</v>
      </c>
      <c r="C22" s="9" t="s">
        <v>28</v>
      </c>
      <c r="D22" s="10">
        <f t="shared" si="0"/>
        <v>21463</v>
      </c>
      <c r="E22" s="14">
        <v>9849</v>
      </c>
      <c r="F22" s="14">
        <v>11614</v>
      </c>
      <c r="G22" s="10">
        <f t="shared" si="1"/>
        <v>34375</v>
      </c>
      <c r="H22" s="14">
        <v>9924</v>
      </c>
      <c r="I22" s="14">
        <v>24451</v>
      </c>
      <c r="K22" s="10">
        <f t="shared" si="28"/>
        <v>37669</v>
      </c>
      <c r="L22" s="13">
        <v>9561</v>
      </c>
      <c r="M22" s="13">
        <v>28108</v>
      </c>
      <c r="N22" s="10">
        <f t="shared" si="29"/>
        <v>38758</v>
      </c>
      <c r="O22" s="13">
        <v>9452</v>
      </c>
      <c r="P22" s="13">
        <v>29306</v>
      </c>
      <c r="R22" s="10">
        <f t="shared" si="30"/>
        <v>97</v>
      </c>
      <c r="S22" s="13">
        <v>97</v>
      </c>
      <c r="T22" s="13">
        <v>0</v>
      </c>
      <c r="U22" s="10">
        <f t="shared" si="31"/>
        <v>0</v>
      </c>
      <c r="V22" s="13">
        <v>0</v>
      </c>
      <c r="W22" s="13">
        <v>0</v>
      </c>
      <c r="X22" s="13"/>
      <c r="Y22" s="10">
        <f t="shared" si="32"/>
        <v>40027</v>
      </c>
      <c r="Z22" s="13">
        <v>10187</v>
      </c>
      <c r="AA22" s="13">
        <v>29840</v>
      </c>
      <c r="AB22" s="10">
        <f t="shared" si="33"/>
        <v>31226</v>
      </c>
      <c r="AC22" s="14">
        <v>8196</v>
      </c>
      <c r="AD22" s="14">
        <v>23030</v>
      </c>
      <c r="AE22" s="14"/>
      <c r="AF22" s="10">
        <f t="shared" si="34"/>
        <v>2601</v>
      </c>
      <c r="AG22" s="14">
        <v>1301</v>
      </c>
      <c r="AH22" s="14">
        <v>1300</v>
      </c>
      <c r="AI22" s="10">
        <f t="shared" si="35"/>
        <v>0</v>
      </c>
      <c r="AJ22" s="14">
        <v>0</v>
      </c>
      <c r="AK22" s="14">
        <v>0</v>
      </c>
    </row>
    <row r="23" spans="1:37" x14ac:dyDescent="0.25">
      <c r="B23" s="8">
        <v>16</v>
      </c>
      <c r="C23" s="9" t="s">
        <v>29</v>
      </c>
      <c r="D23" s="10">
        <f t="shared" si="0"/>
        <v>42200</v>
      </c>
      <c r="E23" s="14">
        <v>6562</v>
      </c>
      <c r="F23" s="14">
        <v>35638</v>
      </c>
      <c r="G23" s="10">
        <f t="shared" si="1"/>
        <v>38307</v>
      </c>
      <c r="H23" s="14">
        <v>6118</v>
      </c>
      <c r="I23" s="14">
        <v>32189</v>
      </c>
      <c r="K23" s="10">
        <f t="shared" si="28"/>
        <v>43261</v>
      </c>
      <c r="L23" s="13">
        <v>5767</v>
      </c>
      <c r="M23" s="13">
        <v>37494</v>
      </c>
      <c r="N23" s="10">
        <f t="shared" si="29"/>
        <v>35949</v>
      </c>
      <c r="O23" s="13">
        <v>5467</v>
      </c>
      <c r="P23" s="13">
        <v>30482</v>
      </c>
      <c r="R23" s="10">
        <f t="shared" si="30"/>
        <v>1632</v>
      </c>
      <c r="S23" s="13">
        <v>1632</v>
      </c>
      <c r="T23" s="13">
        <v>0</v>
      </c>
      <c r="U23" s="10">
        <f t="shared" si="31"/>
        <v>0</v>
      </c>
      <c r="V23" s="13">
        <v>0</v>
      </c>
      <c r="W23" s="13">
        <v>0</v>
      </c>
      <c r="X23" s="13"/>
      <c r="Y23" s="10">
        <f t="shared" si="32"/>
        <v>42888</v>
      </c>
      <c r="Z23" s="13">
        <v>6482</v>
      </c>
      <c r="AA23" s="13">
        <v>36406</v>
      </c>
      <c r="AB23" s="10">
        <f t="shared" si="33"/>
        <v>29377</v>
      </c>
      <c r="AC23" s="14">
        <v>4316</v>
      </c>
      <c r="AD23" s="14">
        <v>25061</v>
      </c>
      <c r="AE23" s="14"/>
      <c r="AF23" s="10">
        <f t="shared" si="34"/>
        <v>12292</v>
      </c>
      <c r="AG23" s="14">
        <v>392</v>
      </c>
      <c r="AH23" s="14">
        <v>11900</v>
      </c>
      <c r="AI23" s="10">
        <f t="shared" si="35"/>
        <v>3396</v>
      </c>
      <c r="AJ23" s="14">
        <v>0</v>
      </c>
      <c r="AK23" s="14">
        <v>3396</v>
      </c>
    </row>
    <row r="24" spans="1:37" x14ac:dyDescent="0.25">
      <c r="B24" s="8">
        <v>17</v>
      </c>
      <c r="C24" s="9" t="s">
        <v>30</v>
      </c>
      <c r="D24" s="10">
        <f t="shared" si="0"/>
        <v>16580</v>
      </c>
      <c r="E24" s="14">
        <v>7114</v>
      </c>
      <c r="F24" s="14">
        <v>9466</v>
      </c>
      <c r="G24" s="10">
        <f t="shared" si="1"/>
        <v>15048</v>
      </c>
      <c r="H24" s="14">
        <v>7577</v>
      </c>
      <c r="I24" s="14">
        <v>7471</v>
      </c>
      <c r="K24" s="10">
        <f t="shared" si="28"/>
        <v>18346</v>
      </c>
      <c r="L24" s="13">
        <v>7424</v>
      </c>
      <c r="M24" s="13">
        <v>10922</v>
      </c>
      <c r="N24" s="10">
        <f t="shared" si="29"/>
        <v>20722</v>
      </c>
      <c r="O24" s="13">
        <v>9326</v>
      </c>
      <c r="P24" s="13">
        <v>11396</v>
      </c>
      <c r="R24" s="10">
        <f t="shared" si="30"/>
        <v>0</v>
      </c>
      <c r="S24" s="13">
        <v>0</v>
      </c>
      <c r="T24" s="13">
        <v>0</v>
      </c>
      <c r="U24" s="10">
        <f t="shared" si="31"/>
        <v>0</v>
      </c>
      <c r="V24" s="13">
        <v>0</v>
      </c>
      <c r="W24" s="13">
        <v>0</v>
      </c>
      <c r="X24" s="13"/>
      <c r="Y24" s="10">
        <f t="shared" si="32"/>
        <v>28301</v>
      </c>
      <c r="Z24" s="13">
        <v>9691</v>
      </c>
      <c r="AA24" s="13">
        <v>18610</v>
      </c>
      <c r="AB24" s="10">
        <f t="shared" si="33"/>
        <v>15055</v>
      </c>
      <c r="AC24" s="14">
        <v>4883</v>
      </c>
      <c r="AD24" s="14">
        <v>10172</v>
      </c>
      <c r="AE24" s="14"/>
      <c r="AF24" s="10">
        <f t="shared" si="34"/>
        <v>789</v>
      </c>
      <c r="AG24" s="14">
        <v>489</v>
      </c>
      <c r="AH24" s="14">
        <v>300</v>
      </c>
      <c r="AI24" s="10">
        <f t="shared" si="35"/>
        <v>0</v>
      </c>
      <c r="AJ24" s="14">
        <v>0</v>
      </c>
      <c r="AK24" s="14">
        <v>0</v>
      </c>
    </row>
    <row r="25" spans="1:37" x14ac:dyDescent="0.25">
      <c r="B25" s="8">
        <v>18</v>
      </c>
      <c r="C25" s="9" t="s">
        <v>31</v>
      </c>
      <c r="D25" s="10">
        <f t="shared" si="0"/>
        <v>29892</v>
      </c>
      <c r="E25" s="14">
        <v>16592</v>
      </c>
      <c r="F25" s="14">
        <v>13300</v>
      </c>
      <c r="G25" s="10">
        <f t="shared" si="1"/>
        <v>48610</v>
      </c>
      <c r="H25" s="14">
        <v>17238</v>
      </c>
      <c r="I25" s="14">
        <v>31372</v>
      </c>
      <c r="K25" s="10">
        <f t="shared" si="28"/>
        <v>48522</v>
      </c>
      <c r="L25" s="13">
        <v>12245</v>
      </c>
      <c r="M25" s="13">
        <v>36277</v>
      </c>
      <c r="N25" s="10">
        <f t="shared" si="29"/>
        <v>38072</v>
      </c>
      <c r="O25" s="13">
        <v>16938</v>
      </c>
      <c r="P25" s="13">
        <v>21134</v>
      </c>
      <c r="R25" s="10">
        <f t="shared" si="30"/>
        <v>0</v>
      </c>
      <c r="S25" s="13">
        <v>0</v>
      </c>
      <c r="T25" s="13">
        <v>0</v>
      </c>
      <c r="U25" s="10">
        <f t="shared" si="31"/>
        <v>0</v>
      </c>
      <c r="V25" s="13">
        <v>0</v>
      </c>
      <c r="W25" s="13">
        <v>0</v>
      </c>
      <c r="X25" s="13"/>
      <c r="Y25" s="10">
        <f t="shared" si="32"/>
        <v>165226</v>
      </c>
      <c r="Z25" s="13">
        <v>23710</v>
      </c>
      <c r="AA25" s="13">
        <v>141516</v>
      </c>
      <c r="AB25" s="10">
        <f t="shared" si="33"/>
        <v>83552</v>
      </c>
      <c r="AC25" s="14">
        <v>12191</v>
      </c>
      <c r="AD25" s="14">
        <v>71361</v>
      </c>
      <c r="AE25" s="14"/>
      <c r="AF25" s="10">
        <f t="shared" si="34"/>
        <v>0</v>
      </c>
      <c r="AG25" s="14">
        <v>0</v>
      </c>
      <c r="AH25" s="14">
        <v>0</v>
      </c>
      <c r="AI25" s="10">
        <f t="shared" si="35"/>
        <v>0</v>
      </c>
      <c r="AJ25" s="14">
        <v>0</v>
      </c>
      <c r="AK25" s="14">
        <v>0</v>
      </c>
    </row>
    <row r="26" spans="1:37" x14ac:dyDescent="0.25">
      <c r="A26" s="15"/>
      <c r="B26" s="16"/>
      <c r="C26" s="16" t="s">
        <v>32</v>
      </c>
      <c r="D26" s="18">
        <f t="shared" si="0"/>
        <v>179001</v>
      </c>
      <c r="E26" s="19">
        <f>SUM(E18:E25)</f>
        <v>76993</v>
      </c>
      <c r="F26" s="19">
        <f>SUM(F18:F25)</f>
        <v>102008</v>
      </c>
      <c r="G26" s="18">
        <f t="shared" si="1"/>
        <v>212944</v>
      </c>
      <c r="H26" s="19">
        <f t="shared" ref="H26:I26" si="36">SUM(H18:H25)</f>
        <v>78321</v>
      </c>
      <c r="I26" s="19">
        <f t="shared" si="36"/>
        <v>134623</v>
      </c>
      <c r="J26" s="15"/>
      <c r="K26" s="19">
        <f t="shared" ref="K26:P26" si="37">SUM(K18:K25)</f>
        <v>272022</v>
      </c>
      <c r="L26" s="19">
        <f t="shared" si="37"/>
        <v>66120</v>
      </c>
      <c r="M26" s="19">
        <f t="shared" si="37"/>
        <v>205902</v>
      </c>
      <c r="N26" s="19">
        <f t="shared" si="37"/>
        <v>217962</v>
      </c>
      <c r="O26" s="19">
        <f t="shared" si="37"/>
        <v>70000</v>
      </c>
      <c r="P26" s="19">
        <f t="shared" si="37"/>
        <v>147962</v>
      </c>
      <c r="Q26" s="15"/>
      <c r="R26" s="19">
        <f t="shared" ref="R26:W26" si="38">SUM(R18:R25)</f>
        <v>2998</v>
      </c>
      <c r="S26" s="19">
        <f t="shared" si="38"/>
        <v>2998</v>
      </c>
      <c r="T26" s="19">
        <f t="shared" si="38"/>
        <v>0</v>
      </c>
      <c r="U26" s="19">
        <f t="shared" si="38"/>
        <v>611</v>
      </c>
      <c r="V26" s="19">
        <f t="shared" si="38"/>
        <v>611</v>
      </c>
      <c r="W26" s="19">
        <f t="shared" si="38"/>
        <v>0</v>
      </c>
      <c r="X26" s="19"/>
      <c r="Y26" s="20">
        <f t="shared" ref="Y26:AD26" si="39">SUM(Y18:Y25)</f>
        <v>545989</v>
      </c>
      <c r="Z26" s="19">
        <f t="shared" si="39"/>
        <v>87705</v>
      </c>
      <c r="AA26" s="19">
        <f t="shared" si="39"/>
        <v>458284</v>
      </c>
      <c r="AB26" s="20">
        <f t="shared" si="39"/>
        <v>224973</v>
      </c>
      <c r="AC26" s="19">
        <f>SUM(AC18:AC25)</f>
        <v>58311</v>
      </c>
      <c r="AD26" s="19">
        <f t="shared" si="39"/>
        <v>166662</v>
      </c>
      <c r="AE26" s="19"/>
      <c r="AF26" s="20">
        <f t="shared" ref="AF26:AK26" si="40">SUM(AF18:AF25)</f>
        <v>16140</v>
      </c>
      <c r="AG26" s="19">
        <f t="shared" si="40"/>
        <v>2612</v>
      </c>
      <c r="AH26" s="19">
        <f t="shared" si="40"/>
        <v>13528</v>
      </c>
      <c r="AI26" s="20">
        <f t="shared" si="40"/>
        <v>4426</v>
      </c>
      <c r="AJ26" s="19">
        <f t="shared" si="40"/>
        <v>1030</v>
      </c>
      <c r="AK26" s="19">
        <f t="shared" si="40"/>
        <v>3396</v>
      </c>
    </row>
    <row r="27" spans="1:37" x14ac:dyDescent="0.25">
      <c r="B27" s="8">
        <v>19</v>
      </c>
      <c r="C27" s="9" t="s">
        <v>33</v>
      </c>
      <c r="D27" s="10">
        <f t="shared" si="0"/>
        <v>1189</v>
      </c>
      <c r="E27" s="14">
        <v>1189</v>
      </c>
      <c r="F27" s="14">
        <v>0</v>
      </c>
      <c r="G27" s="10">
        <f t="shared" si="1"/>
        <v>1190</v>
      </c>
      <c r="H27" s="14">
        <v>1190</v>
      </c>
      <c r="I27" s="14">
        <v>0</v>
      </c>
      <c r="K27" s="10">
        <f>L27+M27</f>
        <v>1376</v>
      </c>
      <c r="L27" s="13">
        <v>1083</v>
      </c>
      <c r="M27" s="13">
        <v>293</v>
      </c>
      <c r="N27" s="10">
        <f>O27+P27</f>
        <v>1425</v>
      </c>
      <c r="O27" s="13">
        <v>1130</v>
      </c>
      <c r="P27" s="13">
        <v>295</v>
      </c>
      <c r="R27" s="10">
        <f>S27+T27</f>
        <v>0</v>
      </c>
      <c r="S27" s="13">
        <v>0</v>
      </c>
      <c r="T27" s="13">
        <v>0</v>
      </c>
      <c r="U27" s="10">
        <f>V27+W27</f>
        <v>0</v>
      </c>
      <c r="V27" s="13">
        <v>0</v>
      </c>
      <c r="W27" s="13">
        <v>0</v>
      </c>
      <c r="X27" s="13"/>
      <c r="Y27" s="10">
        <f>Z27+AA27</f>
        <v>1576</v>
      </c>
      <c r="Z27" s="13">
        <v>1179</v>
      </c>
      <c r="AA27" s="13">
        <v>397</v>
      </c>
      <c r="AB27" s="10">
        <f>AC27+AD27</f>
        <v>843</v>
      </c>
      <c r="AC27" s="14">
        <v>843</v>
      </c>
      <c r="AD27" s="14">
        <v>0</v>
      </c>
      <c r="AE27" s="14"/>
      <c r="AF27" s="10">
        <f>AG27+AH27</f>
        <v>47</v>
      </c>
      <c r="AG27" s="14">
        <v>47</v>
      </c>
      <c r="AH27" s="14">
        <v>0</v>
      </c>
      <c r="AI27" s="10">
        <f>AJ27+AK27</f>
        <v>0</v>
      </c>
      <c r="AJ27" s="14">
        <v>0</v>
      </c>
      <c r="AK27" s="14">
        <v>0</v>
      </c>
    </row>
    <row r="28" spans="1:37" x14ac:dyDescent="0.25">
      <c r="B28" s="8">
        <v>20</v>
      </c>
      <c r="C28" s="9" t="s">
        <v>34</v>
      </c>
      <c r="D28" s="10">
        <f t="shared" si="0"/>
        <v>32555</v>
      </c>
      <c r="E28" s="14">
        <v>21866</v>
      </c>
      <c r="F28" s="14">
        <v>10689</v>
      </c>
      <c r="G28" s="10">
        <f t="shared" si="1"/>
        <v>40504</v>
      </c>
      <c r="H28" s="14">
        <v>21920</v>
      </c>
      <c r="I28" s="14">
        <v>18584</v>
      </c>
      <c r="K28" s="10">
        <f t="shared" ref="K28:K33" si="41">L28+M28</f>
        <v>104759</v>
      </c>
      <c r="L28" s="13">
        <v>21286</v>
      </c>
      <c r="M28" s="13">
        <v>83473</v>
      </c>
      <c r="N28" s="10">
        <f t="shared" ref="N28:N33" si="42">O28+P28</f>
        <v>98159</v>
      </c>
      <c r="O28" s="13">
        <v>25956</v>
      </c>
      <c r="P28" s="13">
        <v>72203</v>
      </c>
      <c r="R28" s="10">
        <f t="shared" ref="R28:R33" si="43">S28+T28</f>
        <v>293</v>
      </c>
      <c r="S28" s="13">
        <v>293</v>
      </c>
      <c r="T28" s="13">
        <v>0</v>
      </c>
      <c r="U28" s="10">
        <f t="shared" ref="U28:U33" si="44">V28+W28</f>
        <v>0</v>
      </c>
      <c r="V28" s="13">
        <v>0</v>
      </c>
      <c r="W28" s="13">
        <v>0</v>
      </c>
      <c r="X28" s="13"/>
      <c r="Y28" s="10">
        <f t="shared" ref="Y28:Y33" si="45">Z28+AA28</f>
        <v>73488</v>
      </c>
      <c r="Z28" s="13">
        <v>32180</v>
      </c>
      <c r="AA28" s="13">
        <v>41308</v>
      </c>
      <c r="AB28" s="10">
        <f t="shared" ref="AB28:AB33" si="46">AC28+AD28</f>
        <v>57267</v>
      </c>
      <c r="AC28" s="21">
        <v>21786</v>
      </c>
      <c r="AD28" s="21">
        <v>35481</v>
      </c>
      <c r="AE28" s="21"/>
      <c r="AF28" s="10">
        <f t="shared" ref="AF28:AF33" si="47">AG28+AH28</f>
        <v>2613</v>
      </c>
      <c r="AG28" s="14">
        <v>2055</v>
      </c>
      <c r="AH28" s="14">
        <v>558</v>
      </c>
      <c r="AI28" s="10">
        <f t="shared" ref="AI28:AI33" si="48">AJ28+AK28</f>
        <v>4012</v>
      </c>
      <c r="AJ28" s="14">
        <v>1772</v>
      </c>
      <c r="AK28" s="14">
        <v>2240</v>
      </c>
    </row>
    <row r="29" spans="1:37" x14ac:dyDescent="0.25">
      <c r="B29" s="8">
        <v>21</v>
      </c>
      <c r="C29" s="9" t="s">
        <v>35</v>
      </c>
      <c r="D29" s="10">
        <f t="shared" si="0"/>
        <v>12279</v>
      </c>
      <c r="E29" s="14">
        <v>10045</v>
      </c>
      <c r="F29" s="14">
        <v>2234</v>
      </c>
      <c r="G29" s="10">
        <f t="shared" si="1"/>
        <v>14068</v>
      </c>
      <c r="H29" s="14">
        <v>6333</v>
      </c>
      <c r="I29" s="14">
        <v>7735</v>
      </c>
      <c r="K29" s="10">
        <f t="shared" si="41"/>
        <v>13964</v>
      </c>
      <c r="L29" s="13">
        <v>11213</v>
      </c>
      <c r="M29" s="13">
        <v>2751</v>
      </c>
      <c r="N29" s="10">
        <f t="shared" si="42"/>
        <v>15899</v>
      </c>
      <c r="O29" s="13">
        <v>9587</v>
      </c>
      <c r="P29" s="13">
        <v>6312</v>
      </c>
      <c r="R29" s="10">
        <f t="shared" si="43"/>
        <v>160</v>
      </c>
      <c r="S29" s="13">
        <v>160</v>
      </c>
      <c r="T29" s="13">
        <v>0</v>
      </c>
      <c r="U29" s="10">
        <f t="shared" si="44"/>
        <v>0</v>
      </c>
      <c r="V29" s="13">
        <v>0</v>
      </c>
      <c r="W29" s="13">
        <v>0</v>
      </c>
      <c r="X29" s="13"/>
      <c r="Y29" s="10">
        <f t="shared" si="45"/>
        <v>37152</v>
      </c>
      <c r="Z29" s="13">
        <v>15357</v>
      </c>
      <c r="AA29" s="13">
        <v>21795</v>
      </c>
      <c r="AB29" s="10">
        <f t="shared" si="46"/>
        <v>15641</v>
      </c>
      <c r="AC29" s="21">
        <v>5555</v>
      </c>
      <c r="AD29" s="21">
        <v>10086</v>
      </c>
      <c r="AE29" s="21"/>
      <c r="AF29" s="10">
        <f t="shared" si="47"/>
        <v>147</v>
      </c>
      <c r="AG29" s="14">
        <v>147</v>
      </c>
      <c r="AH29" s="14">
        <v>0</v>
      </c>
      <c r="AI29" s="10">
        <f t="shared" si="48"/>
        <v>739</v>
      </c>
      <c r="AJ29" s="14">
        <v>739</v>
      </c>
      <c r="AK29" s="14">
        <v>0</v>
      </c>
    </row>
    <row r="30" spans="1:37" x14ac:dyDescent="0.25">
      <c r="B30" s="8">
        <v>22</v>
      </c>
      <c r="C30" s="9" t="s">
        <v>36</v>
      </c>
      <c r="D30" s="10">
        <f t="shared" si="0"/>
        <v>189935</v>
      </c>
      <c r="E30" s="14">
        <v>35923</v>
      </c>
      <c r="F30" s="14">
        <v>154012</v>
      </c>
      <c r="G30" s="10">
        <f t="shared" si="1"/>
        <v>38523</v>
      </c>
      <c r="H30" s="14">
        <v>25737</v>
      </c>
      <c r="I30" s="14">
        <v>12786</v>
      </c>
      <c r="K30" s="10">
        <f t="shared" si="41"/>
        <v>142599</v>
      </c>
      <c r="L30" s="13">
        <v>31233</v>
      </c>
      <c r="M30" s="13">
        <v>111366</v>
      </c>
      <c r="N30" s="10">
        <f t="shared" si="42"/>
        <v>34097</v>
      </c>
      <c r="O30" s="13">
        <v>24168</v>
      </c>
      <c r="P30" s="13">
        <v>9929</v>
      </c>
      <c r="R30" s="10">
        <f t="shared" si="43"/>
        <v>0</v>
      </c>
      <c r="S30" s="13">
        <v>0</v>
      </c>
      <c r="T30" s="13">
        <v>0</v>
      </c>
      <c r="U30" s="10">
        <f t="shared" si="44"/>
        <v>0</v>
      </c>
      <c r="V30" s="13">
        <v>0</v>
      </c>
      <c r="W30" s="13">
        <v>0</v>
      </c>
      <c r="X30" s="13"/>
      <c r="Y30" s="10">
        <f t="shared" si="45"/>
        <v>63059</v>
      </c>
      <c r="Z30" s="13">
        <v>24425</v>
      </c>
      <c r="AA30" s="13">
        <v>38634</v>
      </c>
      <c r="AB30" s="10">
        <f t="shared" si="46"/>
        <v>66309</v>
      </c>
      <c r="AC30" s="14">
        <v>23181</v>
      </c>
      <c r="AD30" s="14">
        <v>43128</v>
      </c>
      <c r="AE30" s="14"/>
      <c r="AF30" s="10">
        <f t="shared" si="47"/>
        <v>5544</v>
      </c>
      <c r="AG30" s="14">
        <v>3608</v>
      </c>
      <c r="AH30" s="14">
        <v>1936</v>
      </c>
      <c r="AI30" s="10">
        <f t="shared" si="48"/>
        <v>0</v>
      </c>
      <c r="AJ30" s="14">
        <v>0</v>
      </c>
      <c r="AK30" s="14">
        <v>0</v>
      </c>
    </row>
    <row r="31" spans="1:37" x14ac:dyDescent="0.25">
      <c r="B31" s="8">
        <v>23</v>
      </c>
      <c r="C31" s="9" t="s">
        <v>37</v>
      </c>
      <c r="D31" s="10">
        <f t="shared" si="0"/>
        <v>90999</v>
      </c>
      <c r="E31" s="14">
        <v>21732</v>
      </c>
      <c r="F31" s="14">
        <v>69267</v>
      </c>
      <c r="G31" s="10">
        <f t="shared" si="1"/>
        <v>16521</v>
      </c>
      <c r="H31" s="14">
        <v>7992</v>
      </c>
      <c r="I31" s="14">
        <v>8529</v>
      </c>
      <c r="K31" s="10">
        <f t="shared" si="41"/>
        <v>84235</v>
      </c>
      <c r="L31" s="13">
        <v>20611</v>
      </c>
      <c r="M31" s="13">
        <v>63624</v>
      </c>
      <c r="N31" s="10">
        <f t="shared" si="42"/>
        <v>23189</v>
      </c>
      <c r="O31" s="13">
        <v>15393</v>
      </c>
      <c r="P31" s="13">
        <v>7796</v>
      </c>
      <c r="R31" s="10">
        <f t="shared" si="43"/>
        <v>325</v>
      </c>
      <c r="S31" s="13">
        <v>325</v>
      </c>
      <c r="T31" s="13">
        <v>0</v>
      </c>
      <c r="U31" s="10">
        <f t="shared" si="44"/>
        <v>0</v>
      </c>
      <c r="V31" s="13">
        <v>0</v>
      </c>
      <c r="W31" s="13">
        <v>0</v>
      </c>
      <c r="X31" s="13"/>
      <c r="Y31" s="10">
        <f t="shared" si="45"/>
        <v>29424</v>
      </c>
      <c r="Z31" s="13">
        <v>16928</v>
      </c>
      <c r="AA31" s="13">
        <v>12496</v>
      </c>
      <c r="AB31" s="10">
        <f t="shared" si="46"/>
        <v>15163</v>
      </c>
      <c r="AC31" s="14">
        <v>8559</v>
      </c>
      <c r="AD31" s="14">
        <v>6604</v>
      </c>
      <c r="AE31" s="14"/>
      <c r="AF31" s="10">
        <f t="shared" si="47"/>
        <v>3101</v>
      </c>
      <c r="AG31" s="14">
        <v>2376</v>
      </c>
      <c r="AH31" s="14">
        <v>725</v>
      </c>
      <c r="AI31" s="10">
        <f t="shared" si="48"/>
        <v>0</v>
      </c>
      <c r="AJ31" s="14">
        <v>0</v>
      </c>
      <c r="AK31" s="14">
        <v>0</v>
      </c>
    </row>
    <row r="32" spans="1:37" x14ac:dyDescent="0.25">
      <c r="B32" s="8">
        <v>24</v>
      </c>
      <c r="C32" s="9" t="s">
        <v>38</v>
      </c>
      <c r="D32" s="10">
        <f t="shared" si="0"/>
        <v>48867</v>
      </c>
      <c r="E32" s="14">
        <v>13415</v>
      </c>
      <c r="F32" s="14">
        <v>35452</v>
      </c>
      <c r="G32" s="10">
        <f t="shared" si="1"/>
        <v>7263</v>
      </c>
      <c r="H32" s="14">
        <v>6277</v>
      </c>
      <c r="I32" s="14">
        <v>986</v>
      </c>
      <c r="K32" s="10">
        <f t="shared" si="41"/>
        <v>29061</v>
      </c>
      <c r="L32" s="13">
        <v>12950</v>
      </c>
      <c r="M32" s="13">
        <v>16111</v>
      </c>
      <c r="N32" s="10">
        <f t="shared" si="42"/>
        <v>19422</v>
      </c>
      <c r="O32" s="13">
        <v>9099</v>
      </c>
      <c r="P32" s="13">
        <v>10323</v>
      </c>
      <c r="R32" s="10">
        <f t="shared" si="43"/>
        <v>0</v>
      </c>
      <c r="S32" s="13">
        <v>0</v>
      </c>
      <c r="T32" s="13">
        <v>0</v>
      </c>
      <c r="U32" s="10">
        <f t="shared" si="44"/>
        <v>0</v>
      </c>
      <c r="V32" s="13">
        <v>0</v>
      </c>
      <c r="W32" s="13">
        <v>0</v>
      </c>
      <c r="X32" s="13"/>
      <c r="Y32" s="10">
        <f t="shared" si="45"/>
        <v>27306</v>
      </c>
      <c r="Z32" s="13">
        <v>12373</v>
      </c>
      <c r="AA32" s="13">
        <v>14933</v>
      </c>
      <c r="AB32" s="10">
        <f t="shared" si="46"/>
        <v>7010</v>
      </c>
      <c r="AC32" s="21">
        <v>3960</v>
      </c>
      <c r="AD32" s="21">
        <v>3050</v>
      </c>
      <c r="AE32" s="21"/>
      <c r="AF32" s="10">
        <f t="shared" si="47"/>
        <v>2784</v>
      </c>
      <c r="AG32" s="14">
        <v>1873</v>
      </c>
      <c r="AH32" s="14">
        <v>911</v>
      </c>
      <c r="AI32" s="10">
        <f t="shared" si="48"/>
        <v>815</v>
      </c>
      <c r="AJ32" s="14">
        <v>375</v>
      </c>
      <c r="AK32" s="14">
        <v>440</v>
      </c>
    </row>
    <row r="33" spans="1:37" x14ac:dyDescent="0.25">
      <c r="B33" s="8">
        <v>25</v>
      </c>
      <c r="C33" s="9" t="s">
        <v>39</v>
      </c>
      <c r="D33" s="10">
        <f t="shared" si="0"/>
        <v>49254</v>
      </c>
      <c r="E33" s="14">
        <v>30676</v>
      </c>
      <c r="F33" s="14">
        <v>18578</v>
      </c>
      <c r="G33" s="10">
        <f t="shared" si="1"/>
        <v>46868</v>
      </c>
      <c r="H33" s="14">
        <v>16836</v>
      </c>
      <c r="I33" s="14">
        <v>30032</v>
      </c>
      <c r="K33" s="10">
        <f t="shared" si="41"/>
        <v>68736</v>
      </c>
      <c r="L33" s="13">
        <v>27820</v>
      </c>
      <c r="M33" s="13">
        <v>40916</v>
      </c>
      <c r="N33" s="10">
        <f t="shared" si="42"/>
        <v>37515</v>
      </c>
      <c r="O33" s="13">
        <v>19261</v>
      </c>
      <c r="P33" s="13">
        <v>18254</v>
      </c>
      <c r="R33" s="10">
        <f t="shared" si="43"/>
        <v>0</v>
      </c>
      <c r="S33" s="13">
        <v>0</v>
      </c>
      <c r="T33" s="13">
        <v>0</v>
      </c>
      <c r="U33" s="10">
        <f t="shared" si="44"/>
        <v>0</v>
      </c>
      <c r="V33" s="13">
        <v>0</v>
      </c>
      <c r="W33" s="13">
        <v>0</v>
      </c>
      <c r="X33" s="13"/>
      <c r="Y33" s="10">
        <f t="shared" si="45"/>
        <v>86217</v>
      </c>
      <c r="Z33" s="13">
        <v>30343</v>
      </c>
      <c r="AA33" s="13">
        <v>55874</v>
      </c>
      <c r="AB33" s="10">
        <f t="shared" si="46"/>
        <v>43405</v>
      </c>
      <c r="AC33" s="14">
        <v>22212</v>
      </c>
      <c r="AD33" s="14">
        <v>21193</v>
      </c>
      <c r="AE33" s="14"/>
      <c r="AF33" s="10">
        <f t="shared" si="47"/>
        <v>2634</v>
      </c>
      <c r="AG33" s="14">
        <v>2634</v>
      </c>
      <c r="AH33" s="14">
        <v>0</v>
      </c>
      <c r="AI33" s="10">
        <f t="shared" si="48"/>
        <v>0</v>
      </c>
      <c r="AJ33" s="14">
        <v>0</v>
      </c>
      <c r="AK33" s="14">
        <v>0</v>
      </c>
    </row>
    <row r="34" spans="1:37" x14ac:dyDescent="0.25">
      <c r="A34" s="15"/>
      <c r="B34" s="16"/>
      <c r="C34" s="17" t="s">
        <v>40</v>
      </c>
      <c r="D34" s="18">
        <f t="shared" si="0"/>
        <v>425078</v>
      </c>
      <c r="E34" s="19">
        <f>SUM(E27:E33)</f>
        <v>134846</v>
      </c>
      <c r="F34" s="19">
        <f>SUM(F27:F33)</f>
        <v>290232</v>
      </c>
      <c r="G34" s="18">
        <f t="shared" si="1"/>
        <v>164937</v>
      </c>
      <c r="H34" s="19">
        <f t="shared" ref="H34:I34" si="49">SUM(H27:H33)</f>
        <v>86285</v>
      </c>
      <c r="I34" s="19">
        <f t="shared" si="49"/>
        <v>78652</v>
      </c>
      <c r="J34" s="15"/>
      <c r="K34" s="19">
        <f t="shared" ref="K34:P34" si="50">SUM(K27:K33)</f>
        <v>444730</v>
      </c>
      <c r="L34" s="19">
        <f t="shared" si="50"/>
        <v>126196</v>
      </c>
      <c r="M34" s="19">
        <f t="shared" si="50"/>
        <v>318534</v>
      </c>
      <c r="N34" s="19">
        <f t="shared" si="50"/>
        <v>229706</v>
      </c>
      <c r="O34" s="19">
        <f t="shared" si="50"/>
        <v>104594</v>
      </c>
      <c r="P34" s="19">
        <f t="shared" si="50"/>
        <v>125112</v>
      </c>
      <c r="Q34" s="15"/>
      <c r="R34" s="19">
        <f t="shared" ref="R34:W34" si="51">SUM(R27:R33)</f>
        <v>778</v>
      </c>
      <c r="S34" s="19">
        <f t="shared" si="51"/>
        <v>778</v>
      </c>
      <c r="T34" s="19">
        <f t="shared" si="51"/>
        <v>0</v>
      </c>
      <c r="U34" s="19">
        <f t="shared" si="51"/>
        <v>0</v>
      </c>
      <c r="V34" s="19">
        <f t="shared" si="51"/>
        <v>0</v>
      </c>
      <c r="W34" s="19">
        <f t="shared" si="51"/>
        <v>0</v>
      </c>
      <c r="X34" s="19"/>
      <c r="Y34" s="20">
        <f t="shared" ref="Y34:AD34" si="52">SUM(Y27:Y33)</f>
        <v>318222</v>
      </c>
      <c r="Z34" s="19">
        <f t="shared" si="52"/>
        <v>132785</v>
      </c>
      <c r="AA34" s="19">
        <f t="shared" si="52"/>
        <v>185437</v>
      </c>
      <c r="AB34" s="20">
        <f t="shared" si="52"/>
        <v>205638</v>
      </c>
      <c r="AC34" s="19">
        <f>SUM(AC27:AC33)</f>
        <v>86096</v>
      </c>
      <c r="AD34" s="19">
        <f t="shared" si="52"/>
        <v>119542</v>
      </c>
      <c r="AE34" s="19"/>
      <c r="AF34" s="20">
        <f t="shared" ref="AF34:AK34" si="53">SUM(AF27:AF33)</f>
        <v>16870</v>
      </c>
      <c r="AG34" s="19">
        <f>SUM(AG27:AG33)</f>
        <v>12740</v>
      </c>
      <c r="AH34" s="19">
        <f t="shared" si="53"/>
        <v>4130</v>
      </c>
      <c r="AI34" s="20">
        <f t="shared" si="53"/>
        <v>5566</v>
      </c>
      <c r="AJ34" s="19">
        <f t="shared" si="53"/>
        <v>2886</v>
      </c>
      <c r="AK34" s="19">
        <f t="shared" si="53"/>
        <v>2680</v>
      </c>
    </row>
    <row r="35" spans="1:37" x14ac:dyDescent="0.25">
      <c r="B35" s="8">
        <v>26</v>
      </c>
      <c r="C35" s="9" t="s">
        <v>41</v>
      </c>
      <c r="D35" s="10">
        <f t="shared" si="0"/>
        <v>11100</v>
      </c>
      <c r="E35" s="14">
        <v>9143</v>
      </c>
      <c r="F35" s="14">
        <v>1957</v>
      </c>
      <c r="G35" s="10">
        <f t="shared" si="1"/>
        <v>12866</v>
      </c>
      <c r="H35" s="14">
        <v>9674</v>
      </c>
      <c r="I35" s="14">
        <v>3192</v>
      </c>
      <c r="K35" s="10">
        <f>L35+M35</f>
        <v>17129</v>
      </c>
      <c r="L35" s="13">
        <v>9046</v>
      </c>
      <c r="M35" s="13">
        <v>8083</v>
      </c>
      <c r="N35" s="10">
        <f>O35+P35</f>
        <v>12477</v>
      </c>
      <c r="O35" s="13">
        <v>8138</v>
      </c>
      <c r="P35" s="13">
        <v>4339</v>
      </c>
      <c r="R35" s="10">
        <f>S35+T35</f>
        <v>0</v>
      </c>
      <c r="S35" s="13">
        <v>0</v>
      </c>
      <c r="T35" s="13">
        <v>0</v>
      </c>
      <c r="U35" s="10">
        <f>V35+W35</f>
        <v>0</v>
      </c>
      <c r="V35" s="13">
        <v>0</v>
      </c>
      <c r="W35" s="13">
        <v>0</v>
      </c>
      <c r="X35" s="13"/>
      <c r="Y35" s="10">
        <f>Z35+AA35</f>
        <v>14194</v>
      </c>
      <c r="Z35" s="13">
        <v>9034</v>
      </c>
      <c r="AA35" s="13">
        <v>5160</v>
      </c>
      <c r="AB35" s="10">
        <f>AC35+AD35</f>
        <v>9175</v>
      </c>
      <c r="AC35" s="14">
        <v>8200</v>
      </c>
      <c r="AD35" s="14">
        <v>975</v>
      </c>
      <c r="AE35" s="14"/>
      <c r="AF35" s="10">
        <f>AG35+AH35</f>
        <v>108</v>
      </c>
      <c r="AG35" s="14">
        <v>108</v>
      </c>
      <c r="AH35" s="14">
        <v>0</v>
      </c>
      <c r="AI35" s="10">
        <f>AJ35+AK35</f>
        <v>0</v>
      </c>
      <c r="AJ35" s="14">
        <v>0</v>
      </c>
      <c r="AK35" s="14">
        <v>0</v>
      </c>
    </row>
    <row r="36" spans="1:37" x14ac:dyDescent="0.25">
      <c r="B36" s="8">
        <v>27</v>
      </c>
      <c r="C36" s="9" t="s">
        <v>42</v>
      </c>
      <c r="D36" s="10">
        <f t="shared" si="0"/>
        <v>10434</v>
      </c>
      <c r="E36" s="14">
        <v>5941</v>
      </c>
      <c r="F36" s="14">
        <v>4493</v>
      </c>
      <c r="G36" s="10">
        <f t="shared" si="1"/>
        <v>11177</v>
      </c>
      <c r="H36" s="14">
        <v>5190</v>
      </c>
      <c r="I36" s="14">
        <v>5987</v>
      </c>
      <c r="K36" s="10">
        <f t="shared" ref="K36:K38" si="54">L36+M36</f>
        <v>10648</v>
      </c>
      <c r="L36" s="13">
        <v>5316</v>
      </c>
      <c r="M36" s="13">
        <v>5332</v>
      </c>
      <c r="N36" s="10">
        <f t="shared" ref="N36:N38" si="55">O36+P36</f>
        <v>9868</v>
      </c>
      <c r="O36" s="13">
        <v>5662</v>
      </c>
      <c r="P36" s="13">
        <v>4206</v>
      </c>
      <c r="R36" s="10">
        <f t="shared" ref="R36:R38" si="56">S36+T36</f>
        <v>49</v>
      </c>
      <c r="S36" s="13">
        <v>49</v>
      </c>
      <c r="T36" s="13">
        <v>0</v>
      </c>
      <c r="U36" s="10">
        <f t="shared" ref="U36:U38" si="57">V36+W36</f>
        <v>0</v>
      </c>
      <c r="V36" s="13">
        <v>0</v>
      </c>
      <c r="W36" s="13">
        <v>0</v>
      </c>
      <c r="X36" s="13"/>
      <c r="Y36" s="10">
        <f t="shared" ref="Y36:Y38" si="58">Z36+AA36</f>
        <v>8443</v>
      </c>
      <c r="Z36" s="13">
        <v>5710</v>
      </c>
      <c r="AA36" s="13">
        <v>2733</v>
      </c>
      <c r="AB36" s="10">
        <f t="shared" ref="AB36:AB38" si="59">AC36+AD36</f>
        <v>7712</v>
      </c>
      <c r="AC36" s="14">
        <v>5435</v>
      </c>
      <c r="AD36" s="14">
        <v>2277</v>
      </c>
      <c r="AE36" s="14"/>
      <c r="AF36" s="10">
        <f t="shared" ref="AF36:AF38" si="60">AG36+AH36</f>
        <v>635</v>
      </c>
      <c r="AG36" s="14">
        <v>351</v>
      </c>
      <c r="AH36" s="14">
        <v>284</v>
      </c>
      <c r="AI36" s="10">
        <f t="shared" ref="AI36:AI38" si="61">AJ36+AK36</f>
        <v>0</v>
      </c>
      <c r="AJ36" s="14">
        <v>0</v>
      </c>
      <c r="AK36" s="14">
        <v>0</v>
      </c>
    </row>
    <row r="37" spans="1:37" x14ac:dyDescent="0.25">
      <c r="B37" s="8">
        <v>28</v>
      </c>
      <c r="C37" s="9" t="s">
        <v>43</v>
      </c>
      <c r="D37" s="10">
        <f t="shared" si="0"/>
        <v>32408</v>
      </c>
      <c r="E37" s="14">
        <v>2608</v>
      </c>
      <c r="F37" s="14">
        <v>29800</v>
      </c>
      <c r="G37" s="10">
        <f t="shared" si="1"/>
        <v>11108</v>
      </c>
      <c r="H37" s="14">
        <v>2523</v>
      </c>
      <c r="I37" s="14">
        <v>8585</v>
      </c>
      <c r="K37" s="10">
        <f t="shared" si="54"/>
        <v>42879</v>
      </c>
      <c r="L37" s="13">
        <v>2345</v>
      </c>
      <c r="M37" s="13">
        <v>40534</v>
      </c>
      <c r="N37" s="10">
        <f t="shared" si="55"/>
        <v>7827</v>
      </c>
      <c r="O37" s="13">
        <v>1677</v>
      </c>
      <c r="P37" s="13">
        <v>6150</v>
      </c>
      <c r="R37" s="10">
        <f t="shared" si="56"/>
        <v>1437</v>
      </c>
      <c r="S37" s="13">
        <v>299</v>
      </c>
      <c r="T37" s="13">
        <v>1138</v>
      </c>
      <c r="U37" s="10">
        <f t="shared" si="57"/>
        <v>0</v>
      </c>
      <c r="V37" s="13">
        <v>0</v>
      </c>
      <c r="W37" s="13">
        <v>0</v>
      </c>
      <c r="X37" s="13"/>
      <c r="Y37" s="10">
        <f t="shared" si="58"/>
        <v>17723</v>
      </c>
      <c r="Z37" s="13">
        <v>1933</v>
      </c>
      <c r="AA37" s="13">
        <v>15790</v>
      </c>
      <c r="AB37" s="10">
        <f t="shared" si="59"/>
        <v>9957</v>
      </c>
      <c r="AC37" s="14">
        <v>1924</v>
      </c>
      <c r="AD37" s="14">
        <v>8033</v>
      </c>
      <c r="AE37" s="14"/>
      <c r="AF37" s="10">
        <f t="shared" si="60"/>
        <v>0</v>
      </c>
      <c r="AG37" s="14">
        <v>0</v>
      </c>
      <c r="AH37" s="14">
        <v>0</v>
      </c>
      <c r="AI37" s="10">
        <f t="shared" si="61"/>
        <v>0</v>
      </c>
      <c r="AJ37" s="14">
        <v>0</v>
      </c>
      <c r="AK37" s="14">
        <v>0</v>
      </c>
    </row>
    <row r="38" spans="1:37" x14ac:dyDescent="0.25">
      <c r="B38" s="8">
        <v>29</v>
      </c>
      <c r="C38" s="9" t="s">
        <v>44</v>
      </c>
      <c r="D38" s="10">
        <f t="shared" si="0"/>
        <v>14564</v>
      </c>
      <c r="E38" s="14">
        <v>8597</v>
      </c>
      <c r="F38" s="14">
        <v>5967</v>
      </c>
      <c r="G38" s="10">
        <f t="shared" si="1"/>
        <v>16116</v>
      </c>
      <c r="H38" s="14">
        <v>7186</v>
      </c>
      <c r="I38" s="14">
        <v>8930</v>
      </c>
      <c r="K38" s="10">
        <f t="shared" si="54"/>
        <v>18858</v>
      </c>
      <c r="L38" s="13">
        <v>7356</v>
      </c>
      <c r="M38" s="13">
        <v>11502</v>
      </c>
      <c r="N38" s="10">
        <f t="shared" si="55"/>
        <v>20528</v>
      </c>
      <c r="O38" s="13">
        <v>8506</v>
      </c>
      <c r="P38" s="13">
        <v>12022</v>
      </c>
      <c r="R38" s="10">
        <f t="shared" si="56"/>
        <v>135</v>
      </c>
      <c r="S38" s="13">
        <v>135</v>
      </c>
      <c r="T38" s="13">
        <v>0</v>
      </c>
      <c r="U38" s="10">
        <f t="shared" si="57"/>
        <v>0</v>
      </c>
      <c r="V38" s="13">
        <v>0</v>
      </c>
      <c r="W38" s="13">
        <v>0</v>
      </c>
      <c r="X38" s="13"/>
      <c r="Y38" s="10">
        <f t="shared" si="58"/>
        <v>23689</v>
      </c>
      <c r="Z38" s="13">
        <v>11007</v>
      </c>
      <c r="AA38" s="13">
        <v>12682</v>
      </c>
      <c r="AB38" s="10">
        <f t="shared" si="59"/>
        <v>17699</v>
      </c>
      <c r="AC38" s="14">
        <v>9997</v>
      </c>
      <c r="AD38" s="14">
        <v>7702</v>
      </c>
      <c r="AE38" s="14"/>
      <c r="AF38" s="10">
        <f t="shared" si="60"/>
        <v>0</v>
      </c>
      <c r="AG38" s="14">
        <v>0</v>
      </c>
      <c r="AH38" s="14">
        <v>0</v>
      </c>
      <c r="AI38" s="10">
        <f t="shared" si="61"/>
        <v>0</v>
      </c>
      <c r="AJ38" s="14">
        <v>0</v>
      </c>
      <c r="AK38" s="14">
        <v>0</v>
      </c>
    </row>
    <row r="39" spans="1:37" ht="37.5" x14ac:dyDescent="0.25">
      <c r="A39" s="15"/>
      <c r="B39" s="16"/>
      <c r="C39" s="17" t="s">
        <v>45</v>
      </c>
      <c r="D39" s="18">
        <f t="shared" si="0"/>
        <v>68506</v>
      </c>
      <c r="E39" s="19">
        <f>SUM(E35:E38)</f>
        <v>26289</v>
      </c>
      <c r="F39" s="19">
        <f>SUM(F35:F38)</f>
        <v>42217</v>
      </c>
      <c r="G39" s="18">
        <f t="shared" si="1"/>
        <v>51267</v>
      </c>
      <c r="H39" s="19">
        <f t="shared" ref="H39:I39" si="62">SUM(H35:H38)</f>
        <v>24573</v>
      </c>
      <c r="I39" s="19">
        <f t="shared" si="62"/>
        <v>26694</v>
      </c>
      <c r="J39" s="15"/>
      <c r="K39" s="19">
        <f t="shared" ref="K39:P39" si="63">SUM(K35:K38)</f>
        <v>89514</v>
      </c>
      <c r="L39" s="19">
        <f t="shared" si="63"/>
        <v>24063</v>
      </c>
      <c r="M39" s="19">
        <f t="shared" si="63"/>
        <v>65451</v>
      </c>
      <c r="N39" s="19">
        <f t="shared" si="63"/>
        <v>50700</v>
      </c>
      <c r="O39" s="19">
        <f t="shared" si="63"/>
        <v>23983</v>
      </c>
      <c r="P39" s="19">
        <f t="shared" si="63"/>
        <v>26717</v>
      </c>
      <c r="Q39" s="15"/>
      <c r="R39" s="19">
        <f t="shared" ref="R39:W39" si="64">SUM(R35:R38)</f>
        <v>1621</v>
      </c>
      <c r="S39" s="19">
        <f t="shared" si="64"/>
        <v>483</v>
      </c>
      <c r="T39" s="19">
        <f t="shared" si="64"/>
        <v>1138</v>
      </c>
      <c r="U39" s="19">
        <f t="shared" si="64"/>
        <v>0</v>
      </c>
      <c r="V39" s="19">
        <f t="shared" si="64"/>
        <v>0</v>
      </c>
      <c r="W39" s="19">
        <f t="shared" si="64"/>
        <v>0</v>
      </c>
      <c r="X39" s="19"/>
      <c r="Y39" s="20">
        <f t="shared" ref="Y39:AD39" si="65">SUM(Y35:Y38)</f>
        <v>64049</v>
      </c>
      <c r="Z39" s="19">
        <f t="shared" si="65"/>
        <v>27684</v>
      </c>
      <c r="AA39" s="19">
        <f t="shared" si="65"/>
        <v>36365</v>
      </c>
      <c r="AB39" s="20">
        <f>SUM(AB35:AB38)</f>
        <v>44543</v>
      </c>
      <c r="AC39" s="19">
        <f t="shared" si="65"/>
        <v>25556</v>
      </c>
      <c r="AD39" s="19">
        <f t="shared" si="65"/>
        <v>18987</v>
      </c>
      <c r="AE39" s="19"/>
      <c r="AF39" s="20">
        <f t="shared" ref="AF39:AK39" si="66">SUM(AF35:AF38)</f>
        <v>743</v>
      </c>
      <c r="AG39" s="19">
        <f>SUM(AG35:AG38)</f>
        <v>459</v>
      </c>
      <c r="AH39" s="19">
        <f t="shared" si="66"/>
        <v>284</v>
      </c>
      <c r="AI39" s="20">
        <f t="shared" si="66"/>
        <v>0</v>
      </c>
      <c r="AJ39" s="19">
        <f t="shared" si="66"/>
        <v>0</v>
      </c>
      <c r="AK39" s="19">
        <f t="shared" si="66"/>
        <v>0</v>
      </c>
    </row>
    <row r="40" spans="1:37" x14ac:dyDescent="0.25">
      <c r="B40" s="8">
        <v>30</v>
      </c>
      <c r="C40" s="9" t="s">
        <v>46</v>
      </c>
      <c r="D40" s="10">
        <f t="shared" si="0"/>
        <v>12930</v>
      </c>
      <c r="E40" s="14">
        <v>12210</v>
      </c>
      <c r="F40" s="14">
        <v>720</v>
      </c>
      <c r="G40" s="10">
        <f t="shared" si="1"/>
        <v>12739</v>
      </c>
      <c r="H40" s="14">
        <v>11976</v>
      </c>
      <c r="I40" s="14">
        <v>763</v>
      </c>
      <c r="K40" s="10">
        <f>L40+M40</f>
        <v>1602</v>
      </c>
      <c r="L40" s="13">
        <v>1556</v>
      </c>
      <c r="M40" s="13">
        <v>46</v>
      </c>
      <c r="N40" s="10">
        <f>O40+P40</f>
        <v>1583</v>
      </c>
      <c r="O40" s="13">
        <v>1577</v>
      </c>
      <c r="P40" s="13">
        <v>6</v>
      </c>
      <c r="R40" s="10">
        <f>S40+T40</f>
        <v>0</v>
      </c>
      <c r="S40" s="13">
        <v>0</v>
      </c>
      <c r="T40" s="13">
        <v>0</v>
      </c>
      <c r="U40" s="10">
        <f>V40+W40</f>
        <v>0</v>
      </c>
      <c r="V40" s="13">
        <v>0</v>
      </c>
      <c r="W40" s="13">
        <v>0</v>
      </c>
      <c r="X40" s="13"/>
      <c r="Y40" s="10">
        <f>Z40+AA40</f>
        <v>1513</v>
      </c>
      <c r="Z40" s="13">
        <v>1442</v>
      </c>
      <c r="AA40" s="14">
        <v>71</v>
      </c>
      <c r="AB40" s="10">
        <f>AC40+AD40</f>
        <v>1572</v>
      </c>
      <c r="AC40" s="14">
        <v>1489</v>
      </c>
      <c r="AD40" s="14">
        <v>83</v>
      </c>
      <c r="AE40" s="14"/>
      <c r="AF40" s="10">
        <f>AG40+AH40</f>
        <v>0</v>
      </c>
      <c r="AG40" s="14">
        <v>0</v>
      </c>
      <c r="AH40" s="14">
        <v>0</v>
      </c>
      <c r="AI40" s="10">
        <f>AJ40+AK40</f>
        <v>0</v>
      </c>
      <c r="AJ40" s="14">
        <v>0</v>
      </c>
      <c r="AK40" s="14">
        <v>0</v>
      </c>
    </row>
    <row r="41" spans="1:37" x14ac:dyDescent="0.25">
      <c r="B41" s="8">
        <v>31</v>
      </c>
      <c r="C41" s="9" t="s">
        <v>47</v>
      </c>
      <c r="D41" s="10">
        <f t="shared" si="0"/>
        <v>12067</v>
      </c>
      <c r="E41" s="14">
        <v>10863</v>
      </c>
      <c r="F41" s="14">
        <v>1204</v>
      </c>
      <c r="G41" s="10">
        <f t="shared" si="1"/>
        <v>12165</v>
      </c>
      <c r="H41" s="14">
        <v>11311</v>
      </c>
      <c r="I41" s="14">
        <v>854</v>
      </c>
      <c r="K41" s="10">
        <f t="shared" ref="K41:K51" si="67">L41+M41</f>
        <v>4130</v>
      </c>
      <c r="L41" s="13">
        <v>3872</v>
      </c>
      <c r="M41" s="13">
        <v>258</v>
      </c>
      <c r="N41" s="10">
        <f t="shared" ref="N41:N51" si="68">O41+P41</f>
        <v>3422</v>
      </c>
      <c r="O41" s="13">
        <v>3170</v>
      </c>
      <c r="P41" s="13">
        <v>252</v>
      </c>
      <c r="R41" s="10">
        <f t="shared" ref="R41:R51" si="69">S41+T41</f>
        <v>491</v>
      </c>
      <c r="S41" s="13">
        <v>491</v>
      </c>
      <c r="T41" s="13">
        <v>0</v>
      </c>
      <c r="U41" s="10">
        <f t="shared" ref="U41:U51" si="70">V41+W41</f>
        <v>755</v>
      </c>
      <c r="V41" s="13">
        <v>685</v>
      </c>
      <c r="W41" s="13">
        <v>70</v>
      </c>
      <c r="X41" s="13"/>
      <c r="Y41" s="10">
        <f t="shared" ref="Y41:Y51" si="71">Z41+AA41</f>
        <v>4603</v>
      </c>
      <c r="Z41" s="13">
        <v>4006</v>
      </c>
      <c r="AA41" s="14">
        <v>597</v>
      </c>
      <c r="AB41" s="10">
        <f t="shared" ref="AB41:AB51" si="72">AC41+AD41</f>
        <v>3705</v>
      </c>
      <c r="AC41" s="14">
        <v>3378</v>
      </c>
      <c r="AD41" s="14">
        <v>327</v>
      </c>
      <c r="AE41" s="14"/>
      <c r="AF41" s="10">
        <f t="shared" ref="AF41:AF51" si="73">AG41+AH41</f>
        <v>924</v>
      </c>
      <c r="AG41" s="14">
        <v>924</v>
      </c>
      <c r="AH41" s="14">
        <v>0</v>
      </c>
      <c r="AI41" s="10">
        <f t="shared" ref="AI41:AI51" si="74">AJ41+AK41</f>
        <v>544</v>
      </c>
      <c r="AJ41" s="14">
        <v>544</v>
      </c>
      <c r="AK41" s="14">
        <v>0</v>
      </c>
    </row>
    <row r="42" spans="1:37" x14ac:dyDescent="0.25">
      <c r="B42" s="8">
        <v>32</v>
      </c>
      <c r="C42" s="9" t="s">
        <v>48</v>
      </c>
      <c r="D42" s="10">
        <f t="shared" si="0"/>
        <v>9751</v>
      </c>
      <c r="E42" s="14">
        <v>8877</v>
      </c>
      <c r="F42" s="14">
        <v>874</v>
      </c>
      <c r="G42" s="10">
        <f t="shared" si="1"/>
        <v>9022</v>
      </c>
      <c r="H42" s="14">
        <v>8585</v>
      </c>
      <c r="I42" s="14">
        <v>437</v>
      </c>
      <c r="K42" s="10">
        <f t="shared" si="67"/>
        <v>4059</v>
      </c>
      <c r="L42" s="13">
        <v>3914</v>
      </c>
      <c r="M42" s="13">
        <v>145</v>
      </c>
      <c r="N42" s="10">
        <f t="shared" si="68"/>
        <v>3687</v>
      </c>
      <c r="O42" s="13">
        <v>3557</v>
      </c>
      <c r="P42" s="13">
        <v>130</v>
      </c>
      <c r="R42" s="10">
        <f t="shared" si="69"/>
        <v>385</v>
      </c>
      <c r="S42" s="13">
        <v>385</v>
      </c>
      <c r="T42" s="13">
        <v>0</v>
      </c>
      <c r="U42" s="10">
        <f t="shared" si="70"/>
        <v>0</v>
      </c>
      <c r="V42" s="13">
        <v>0</v>
      </c>
      <c r="W42" s="13">
        <v>0</v>
      </c>
      <c r="X42" s="13"/>
      <c r="Y42" s="10">
        <f t="shared" si="71"/>
        <v>4274</v>
      </c>
      <c r="Z42" s="13">
        <v>4031</v>
      </c>
      <c r="AA42" s="14">
        <v>243</v>
      </c>
      <c r="AB42" s="10">
        <f t="shared" si="72"/>
        <v>4273</v>
      </c>
      <c r="AC42" s="14">
        <v>4145</v>
      </c>
      <c r="AD42" s="14">
        <v>128</v>
      </c>
      <c r="AE42" s="14"/>
      <c r="AF42" s="10">
        <f t="shared" si="73"/>
        <v>197</v>
      </c>
      <c r="AG42" s="14">
        <v>197</v>
      </c>
      <c r="AH42" s="14">
        <v>0</v>
      </c>
      <c r="AI42" s="10">
        <f t="shared" si="74"/>
        <v>0</v>
      </c>
      <c r="AJ42" s="14">
        <v>0</v>
      </c>
      <c r="AK42" s="14">
        <v>0</v>
      </c>
    </row>
    <row r="43" spans="1:37" x14ac:dyDescent="0.25">
      <c r="B43" s="8">
        <v>33</v>
      </c>
      <c r="C43" s="9" t="s">
        <v>49</v>
      </c>
      <c r="D43" s="10">
        <f t="shared" si="0"/>
        <v>12131</v>
      </c>
      <c r="E43" s="14">
        <v>9715</v>
      </c>
      <c r="F43" s="14">
        <v>2416</v>
      </c>
      <c r="G43" s="10">
        <f t="shared" si="1"/>
        <v>11912</v>
      </c>
      <c r="H43" s="14">
        <v>9293</v>
      </c>
      <c r="I43" s="14">
        <v>2619</v>
      </c>
      <c r="K43" s="10">
        <f t="shared" si="67"/>
        <v>599</v>
      </c>
      <c r="L43" s="13">
        <v>444</v>
      </c>
      <c r="M43" s="13">
        <v>155</v>
      </c>
      <c r="N43" s="10">
        <f t="shared" si="68"/>
        <v>677</v>
      </c>
      <c r="O43" s="13">
        <v>515</v>
      </c>
      <c r="P43" s="13">
        <v>162</v>
      </c>
      <c r="R43" s="10">
        <f t="shared" si="69"/>
        <v>17</v>
      </c>
      <c r="S43" s="13">
        <v>13</v>
      </c>
      <c r="T43" s="13">
        <v>4</v>
      </c>
      <c r="U43" s="10">
        <f t="shared" si="70"/>
        <v>53</v>
      </c>
      <c r="V43" s="13">
        <v>47</v>
      </c>
      <c r="W43" s="13">
        <v>6</v>
      </c>
      <c r="X43" s="13"/>
      <c r="Y43" s="10">
        <f t="shared" si="71"/>
        <v>760</v>
      </c>
      <c r="Z43" s="13">
        <v>634</v>
      </c>
      <c r="AA43" s="14">
        <v>126</v>
      </c>
      <c r="AB43" s="10">
        <f t="shared" si="72"/>
        <v>1015</v>
      </c>
      <c r="AC43" s="14">
        <v>738</v>
      </c>
      <c r="AD43" s="14">
        <v>277</v>
      </c>
      <c r="AE43" s="14"/>
      <c r="AF43" s="10">
        <f t="shared" si="73"/>
        <v>319</v>
      </c>
      <c r="AG43" s="14">
        <v>273</v>
      </c>
      <c r="AH43" s="14">
        <v>46</v>
      </c>
      <c r="AI43" s="10">
        <f t="shared" si="74"/>
        <v>0</v>
      </c>
      <c r="AJ43" s="14">
        <v>0</v>
      </c>
      <c r="AK43" s="14">
        <v>0</v>
      </c>
    </row>
    <row r="44" spans="1:37" x14ac:dyDescent="0.25">
      <c r="B44" s="8">
        <v>34</v>
      </c>
      <c r="C44" s="9" t="s">
        <v>50</v>
      </c>
      <c r="D44" s="10">
        <f t="shared" si="0"/>
        <v>12371</v>
      </c>
      <c r="E44" s="14">
        <v>11144</v>
      </c>
      <c r="F44" s="14">
        <v>1227</v>
      </c>
      <c r="G44" s="10">
        <f t="shared" si="1"/>
        <v>12424</v>
      </c>
      <c r="H44" s="14">
        <v>11338</v>
      </c>
      <c r="I44" s="14">
        <v>1086</v>
      </c>
      <c r="K44" s="10">
        <f t="shared" si="67"/>
        <v>284</v>
      </c>
      <c r="L44" s="13">
        <v>274</v>
      </c>
      <c r="M44" s="13">
        <v>10</v>
      </c>
      <c r="N44" s="10">
        <f t="shared" si="68"/>
        <v>200</v>
      </c>
      <c r="O44" s="13">
        <v>176</v>
      </c>
      <c r="P44" s="13">
        <v>24</v>
      </c>
      <c r="R44" s="10">
        <f t="shared" si="69"/>
        <v>12</v>
      </c>
      <c r="S44" s="13">
        <v>12</v>
      </c>
      <c r="T44" s="13">
        <v>0</v>
      </c>
      <c r="U44" s="10">
        <f t="shared" si="70"/>
        <v>0</v>
      </c>
      <c r="V44" s="13">
        <v>0</v>
      </c>
      <c r="W44" s="13">
        <v>0</v>
      </c>
      <c r="X44" s="13"/>
      <c r="Y44" s="10">
        <f t="shared" si="71"/>
        <v>439</v>
      </c>
      <c r="Z44" s="13">
        <v>409</v>
      </c>
      <c r="AA44" s="14">
        <v>30</v>
      </c>
      <c r="AB44" s="10">
        <f t="shared" si="72"/>
        <v>463</v>
      </c>
      <c r="AC44" s="14">
        <v>437</v>
      </c>
      <c r="AD44" s="14">
        <v>26</v>
      </c>
      <c r="AE44" s="14"/>
      <c r="AF44" s="10">
        <f t="shared" si="73"/>
        <v>61</v>
      </c>
      <c r="AG44" s="14">
        <v>55</v>
      </c>
      <c r="AH44" s="14">
        <v>6</v>
      </c>
      <c r="AI44" s="10">
        <f t="shared" si="74"/>
        <v>37</v>
      </c>
      <c r="AJ44" s="14">
        <v>37</v>
      </c>
      <c r="AK44" s="14">
        <v>0</v>
      </c>
    </row>
    <row r="45" spans="1:37" x14ac:dyDescent="0.25">
      <c r="B45" s="8">
        <v>35</v>
      </c>
      <c r="C45" s="9" t="s">
        <v>51</v>
      </c>
      <c r="D45" s="10">
        <f t="shared" si="0"/>
        <v>4535</v>
      </c>
      <c r="E45" s="14">
        <v>3988</v>
      </c>
      <c r="F45" s="14">
        <v>547</v>
      </c>
      <c r="G45" s="10">
        <f t="shared" si="1"/>
        <v>4041</v>
      </c>
      <c r="H45" s="14">
        <v>3901</v>
      </c>
      <c r="I45" s="14">
        <v>140</v>
      </c>
      <c r="K45" s="10">
        <f t="shared" si="67"/>
        <v>199</v>
      </c>
      <c r="L45" s="13">
        <v>199</v>
      </c>
      <c r="M45" s="13">
        <v>0</v>
      </c>
      <c r="N45" s="10">
        <f t="shared" si="68"/>
        <v>310</v>
      </c>
      <c r="O45" s="13">
        <v>190</v>
      </c>
      <c r="P45" s="13">
        <v>120</v>
      </c>
      <c r="R45" s="10">
        <f t="shared" si="69"/>
        <v>21</v>
      </c>
      <c r="S45" s="13">
        <v>21</v>
      </c>
      <c r="T45" s="13">
        <v>0</v>
      </c>
      <c r="U45" s="10">
        <f t="shared" si="70"/>
        <v>0</v>
      </c>
      <c r="V45" s="13">
        <v>0</v>
      </c>
      <c r="W45" s="13">
        <v>0</v>
      </c>
      <c r="X45" s="13"/>
      <c r="Y45" s="10">
        <f t="shared" si="71"/>
        <v>198</v>
      </c>
      <c r="Z45" s="13">
        <v>198</v>
      </c>
      <c r="AA45" s="14">
        <v>0</v>
      </c>
      <c r="AB45" s="10">
        <f t="shared" si="72"/>
        <v>200</v>
      </c>
      <c r="AC45" s="14">
        <v>200</v>
      </c>
      <c r="AD45" s="14">
        <v>0</v>
      </c>
      <c r="AE45" s="14"/>
      <c r="AF45" s="10">
        <f t="shared" si="73"/>
        <v>0</v>
      </c>
      <c r="AG45" s="14">
        <v>0</v>
      </c>
      <c r="AH45" s="14">
        <v>0</v>
      </c>
      <c r="AI45" s="10">
        <f t="shared" si="74"/>
        <v>0</v>
      </c>
      <c r="AJ45" s="14">
        <v>0</v>
      </c>
      <c r="AK45" s="14">
        <v>0</v>
      </c>
    </row>
    <row r="46" spans="1:37" x14ac:dyDescent="0.25">
      <c r="B46" s="8">
        <v>36</v>
      </c>
      <c r="C46" s="9" t="s">
        <v>52</v>
      </c>
      <c r="D46" s="10">
        <f t="shared" si="0"/>
        <v>9878</v>
      </c>
      <c r="E46" s="14">
        <v>9318</v>
      </c>
      <c r="F46" s="14">
        <v>560</v>
      </c>
      <c r="G46" s="10">
        <f t="shared" si="1"/>
        <v>9060</v>
      </c>
      <c r="H46" s="14">
        <v>8644</v>
      </c>
      <c r="I46" s="14">
        <v>416</v>
      </c>
      <c r="K46" s="10">
        <f t="shared" si="67"/>
        <v>686</v>
      </c>
      <c r="L46" s="13">
        <v>618</v>
      </c>
      <c r="M46" s="13">
        <v>68</v>
      </c>
      <c r="N46" s="10">
        <f t="shared" si="68"/>
        <v>667</v>
      </c>
      <c r="O46" s="13">
        <v>555</v>
      </c>
      <c r="P46" s="13">
        <v>112</v>
      </c>
      <c r="R46" s="10">
        <f t="shared" si="69"/>
        <v>41</v>
      </c>
      <c r="S46" s="13">
        <v>31</v>
      </c>
      <c r="T46" s="13">
        <v>10</v>
      </c>
      <c r="U46" s="10">
        <f t="shared" si="70"/>
        <v>28</v>
      </c>
      <c r="V46" s="13">
        <v>28</v>
      </c>
      <c r="W46" s="13">
        <v>0</v>
      </c>
      <c r="X46" s="13"/>
      <c r="Y46" s="10">
        <f t="shared" si="71"/>
        <v>281</v>
      </c>
      <c r="Z46" s="13">
        <v>217</v>
      </c>
      <c r="AA46" s="14">
        <v>64</v>
      </c>
      <c r="AB46" s="10">
        <f t="shared" si="72"/>
        <v>259</v>
      </c>
      <c r="AC46" s="14">
        <v>233</v>
      </c>
      <c r="AD46" s="14">
        <v>26</v>
      </c>
      <c r="AE46" s="14"/>
      <c r="AF46" s="10">
        <f t="shared" si="73"/>
        <v>49</v>
      </c>
      <c r="AG46" s="14">
        <v>49</v>
      </c>
      <c r="AH46" s="14">
        <v>0</v>
      </c>
      <c r="AI46" s="10">
        <f t="shared" si="74"/>
        <v>48</v>
      </c>
      <c r="AJ46" s="14">
        <v>48</v>
      </c>
      <c r="AK46" s="14">
        <v>0</v>
      </c>
    </row>
    <row r="47" spans="1:37" x14ac:dyDescent="0.25">
      <c r="B47" s="8">
        <v>37</v>
      </c>
      <c r="C47" s="9" t="s">
        <v>53</v>
      </c>
      <c r="D47" s="10">
        <f t="shared" si="0"/>
        <v>14007</v>
      </c>
      <c r="E47" s="14">
        <v>13001</v>
      </c>
      <c r="F47" s="14">
        <v>1006</v>
      </c>
      <c r="G47" s="10">
        <f t="shared" si="1"/>
        <v>14070</v>
      </c>
      <c r="H47" s="14">
        <v>13170</v>
      </c>
      <c r="I47" s="14">
        <v>900</v>
      </c>
      <c r="K47" s="10">
        <f t="shared" si="67"/>
        <v>310</v>
      </c>
      <c r="L47" s="13">
        <v>289</v>
      </c>
      <c r="M47" s="13">
        <v>21</v>
      </c>
      <c r="N47" s="10">
        <f t="shared" si="68"/>
        <v>351</v>
      </c>
      <c r="O47" s="13">
        <v>338</v>
      </c>
      <c r="P47" s="13">
        <v>13</v>
      </c>
      <c r="R47" s="10">
        <f t="shared" si="69"/>
        <v>48</v>
      </c>
      <c r="S47" s="13">
        <v>48</v>
      </c>
      <c r="T47" s="13">
        <v>0</v>
      </c>
      <c r="U47" s="10">
        <f t="shared" si="70"/>
        <v>0</v>
      </c>
      <c r="V47" s="13">
        <v>0</v>
      </c>
      <c r="W47" s="13">
        <v>0</v>
      </c>
      <c r="X47" s="13"/>
      <c r="Y47" s="10">
        <f t="shared" si="71"/>
        <v>414</v>
      </c>
      <c r="Z47" s="13">
        <v>365</v>
      </c>
      <c r="AA47" s="14">
        <v>49</v>
      </c>
      <c r="AB47" s="10">
        <f t="shared" si="72"/>
        <v>390</v>
      </c>
      <c r="AC47" s="14">
        <v>390</v>
      </c>
      <c r="AD47" s="14">
        <v>0</v>
      </c>
      <c r="AE47" s="14"/>
      <c r="AF47" s="10">
        <f t="shared" si="73"/>
        <v>97</v>
      </c>
      <c r="AG47" s="14">
        <v>97</v>
      </c>
      <c r="AH47" s="14">
        <v>0</v>
      </c>
      <c r="AI47" s="10">
        <f t="shared" si="74"/>
        <v>0</v>
      </c>
      <c r="AJ47" s="14">
        <v>0</v>
      </c>
      <c r="AK47" s="14">
        <v>0</v>
      </c>
    </row>
    <row r="48" spans="1:37" x14ac:dyDescent="0.25">
      <c r="B48" s="8">
        <v>38</v>
      </c>
      <c r="C48" s="9" t="s">
        <v>54</v>
      </c>
      <c r="D48" s="10">
        <f t="shared" si="0"/>
        <v>16811</v>
      </c>
      <c r="E48" s="14">
        <v>15686</v>
      </c>
      <c r="F48" s="14">
        <v>1125</v>
      </c>
      <c r="G48" s="10">
        <f t="shared" si="1"/>
        <v>13699</v>
      </c>
      <c r="H48" s="14">
        <v>12884</v>
      </c>
      <c r="I48" s="14">
        <v>815</v>
      </c>
      <c r="K48" s="10">
        <f t="shared" si="67"/>
        <v>704</v>
      </c>
      <c r="L48" s="13">
        <v>688</v>
      </c>
      <c r="M48" s="13">
        <v>16</v>
      </c>
      <c r="N48" s="10">
        <f t="shared" si="68"/>
        <v>578</v>
      </c>
      <c r="O48" s="13">
        <v>564</v>
      </c>
      <c r="P48" s="13">
        <v>14</v>
      </c>
      <c r="R48" s="10">
        <f t="shared" si="69"/>
        <v>134</v>
      </c>
      <c r="S48" s="13">
        <v>126</v>
      </c>
      <c r="T48" s="13">
        <v>8</v>
      </c>
      <c r="U48" s="10">
        <f t="shared" si="70"/>
        <v>42</v>
      </c>
      <c r="V48" s="13">
        <v>41</v>
      </c>
      <c r="W48" s="13">
        <v>1</v>
      </c>
      <c r="X48" s="13"/>
      <c r="Y48" s="10">
        <f t="shared" si="71"/>
        <v>775</v>
      </c>
      <c r="Z48" s="13">
        <v>747</v>
      </c>
      <c r="AA48" s="14">
        <v>28</v>
      </c>
      <c r="AB48" s="10">
        <f t="shared" si="72"/>
        <v>707</v>
      </c>
      <c r="AC48" s="14">
        <v>674</v>
      </c>
      <c r="AD48" s="14">
        <v>33</v>
      </c>
      <c r="AE48" s="14"/>
      <c r="AF48" s="10">
        <f t="shared" si="73"/>
        <v>137</v>
      </c>
      <c r="AG48" s="14">
        <v>137</v>
      </c>
      <c r="AH48" s="14">
        <v>0</v>
      </c>
      <c r="AI48" s="10">
        <f t="shared" si="74"/>
        <v>0</v>
      </c>
      <c r="AJ48" s="14">
        <v>0</v>
      </c>
      <c r="AK48" s="14">
        <v>0</v>
      </c>
    </row>
    <row r="49" spans="1:37" x14ac:dyDescent="0.25">
      <c r="B49" s="8">
        <v>39</v>
      </c>
      <c r="C49" s="9" t="s">
        <v>55</v>
      </c>
      <c r="D49" s="10">
        <f t="shared" si="0"/>
        <v>12228</v>
      </c>
      <c r="E49" s="14">
        <v>10945</v>
      </c>
      <c r="F49" s="14">
        <v>1283</v>
      </c>
      <c r="G49" s="10">
        <f t="shared" si="1"/>
        <v>10929</v>
      </c>
      <c r="H49" s="14">
        <v>10102</v>
      </c>
      <c r="I49" s="14">
        <v>827</v>
      </c>
      <c r="K49" s="10">
        <f t="shared" si="67"/>
        <v>978</v>
      </c>
      <c r="L49" s="13">
        <v>968</v>
      </c>
      <c r="M49" s="13">
        <v>10</v>
      </c>
      <c r="N49" s="10">
        <f t="shared" si="68"/>
        <v>1116</v>
      </c>
      <c r="O49" s="13">
        <v>1115</v>
      </c>
      <c r="P49" s="13">
        <v>1</v>
      </c>
      <c r="R49" s="10">
        <f t="shared" si="69"/>
        <v>73</v>
      </c>
      <c r="S49" s="13">
        <v>73</v>
      </c>
      <c r="T49" s="13">
        <v>0</v>
      </c>
      <c r="U49" s="10">
        <f t="shared" si="70"/>
        <v>182</v>
      </c>
      <c r="V49" s="13">
        <v>182</v>
      </c>
      <c r="W49" s="13">
        <v>0</v>
      </c>
      <c r="X49" s="13"/>
      <c r="Y49" s="10">
        <f t="shared" si="71"/>
        <v>1154</v>
      </c>
      <c r="Z49" s="13">
        <v>1151</v>
      </c>
      <c r="AA49" s="14">
        <v>3</v>
      </c>
      <c r="AB49" s="10">
        <f t="shared" si="72"/>
        <v>1063</v>
      </c>
      <c r="AC49" s="14">
        <v>1055</v>
      </c>
      <c r="AD49" s="14">
        <v>8</v>
      </c>
      <c r="AE49" s="14"/>
      <c r="AF49" s="10">
        <f t="shared" si="73"/>
        <v>176</v>
      </c>
      <c r="AG49" s="14">
        <v>176</v>
      </c>
      <c r="AH49" s="14">
        <v>0</v>
      </c>
      <c r="AI49" s="10">
        <f t="shared" si="74"/>
        <v>139</v>
      </c>
      <c r="AJ49" s="14">
        <v>139</v>
      </c>
      <c r="AK49" s="14">
        <v>0</v>
      </c>
    </row>
    <row r="50" spans="1:37" x14ac:dyDescent="0.25">
      <c r="B50" s="8">
        <v>40</v>
      </c>
      <c r="C50" s="9" t="s">
        <v>56</v>
      </c>
      <c r="D50" s="10">
        <f t="shared" si="0"/>
        <v>12416</v>
      </c>
      <c r="E50" s="14">
        <v>8766</v>
      </c>
      <c r="F50" s="14">
        <v>3650</v>
      </c>
      <c r="G50" s="10">
        <f t="shared" si="1"/>
        <v>12020</v>
      </c>
      <c r="H50" s="14">
        <v>8953</v>
      </c>
      <c r="I50" s="14">
        <v>3067</v>
      </c>
      <c r="K50" s="10">
        <f t="shared" si="67"/>
        <v>3954</v>
      </c>
      <c r="L50" s="13">
        <v>3040</v>
      </c>
      <c r="M50" s="13">
        <v>914</v>
      </c>
      <c r="N50" s="10">
        <f t="shared" si="68"/>
        <v>3862</v>
      </c>
      <c r="O50" s="13">
        <v>3045</v>
      </c>
      <c r="P50" s="13">
        <v>817</v>
      </c>
      <c r="R50" s="10">
        <f t="shared" si="69"/>
        <v>50</v>
      </c>
      <c r="S50" s="13">
        <v>50</v>
      </c>
      <c r="T50" s="13">
        <v>0</v>
      </c>
      <c r="U50" s="10">
        <f t="shared" si="70"/>
        <v>285</v>
      </c>
      <c r="V50" s="13">
        <v>285</v>
      </c>
      <c r="W50" s="13">
        <v>0</v>
      </c>
      <c r="X50" s="13"/>
      <c r="Y50" s="10">
        <f t="shared" si="71"/>
        <v>4654</v>
      </c>
      <c r="Z50" s="13">
        <v>3683</v>
      </c>
      <c r="AA50" s="14">
        <v>971</v>
      </c>
      <c r="AB50" s="10">
        <f t="shared" si="72"/>
        <v>4156</v>
      </c>
      <c r="AC50" s="14">
        <v>3603</v>
      </c>
      <c r="AD50" s="14">
        <v>553</v>
      </c>
      <c r="AE50" s="14"/>
      <c r="AF50" s="10">
        <f t="shared" si="73"/>
        <v>97</v>
      </c>
      <c r="AG50" s="14">
        <v>97</v>
      </c>
      <c r="AH50" s="14">
        <v>0</v>
      </c>
      <c r="AI50" s="10">
        <f t="shared" si="74"/>
        <v>0</v>
      </c>
      <c r="AJ50" s="14">
        <v>0</v>
      </c>
      <c r="AK50" s="14">
        <v>0</v>
      </c>
    </row>
    <row r="51" spans="1:37" x14ac:dyDescent="0.25">
      <c r="B51" s="8">
        <v>41</v>
      </c>
      <c r="C51" s="9" t="s">
        <v>57</v>
      </c>
      <c r="D51" s="10">
        <f t="shared" si="0"/>
        <v>1781</v>
      </c>
      <c r="E51" s="14">
        <v>1694</v>
      </c>
      <c r="F51" s="14">
        <v>87</v>
      </c>
      <c r="G51" s="10">
        <f t="shared" si="1"/>
        <v>1828</v>
      </c>
      <c r="H51" s="14">
        <v>1669</v>
      </c>
      <c r="I51" s="14">
        <v>159</v>
      </c>
      <c r="K51" s="10">
        <f t="shared" si="67"/>
        <v>161</v>
      </c>
      <c r="L51" s="13">
        <v>129</v>
      </c>
      <c r="M51" s="13">
        <v>32</v>
      </c>
      <c r="N51" s="10">
        <f t="shared" si="68"/>
        <v>198</v>
      </c>
      <c r="O51" s="13">
        <v>198</v>
      </c>
      <c r="P51" s="13">
        <v>0</v>
      </c>
      <c r="R51" s="10">
        <f t="shared" si="69"/>
        <v>41</v>
      </c>
      <c r="S51" s="13">
        <v>41</v>
      </c>
      <c r="T51" s="13">
        <v>0</v>
      </c>
      <c r="U51" s="10">
        <f t="shared" si="70"/>
        <v>0</v>
      </c>
      <c r="V51" s="13">
        <v>0</v>
      </c>
      <c r="W51" s="13">
        <v>0</v>
      </c>
      <c r="X51" s="13"/>
      <c r="Y51" s="10">
        <f t="shared" si="71"/>
        <v>383</v>
      </c>
      <c r="Z51" s="13">
        <v>309</v>
      </c>
      <c r="AA51" s="14">
        <v>74</v>
      </c>
      <c r="AB51" s="10">
        <f t="shared" si="72"/>
        <v>293</v>
      </c>
      <c r="AC51" s="14">
        <v>293</v>
      </c>
      <c r="AD51" s="14">
        <v>0</v>
      </c>
      <c r="AE51" s="14"/>
      <c r="AF51" s="10">
        <f t="shared" si="73"/>
        <v>50</v>
      </c>
      <c r="AG51" s="14">
        <v>50</v>
      </c>
      <c r="AH51" s="14">
        <v>0</v>
      </c>
      <c r="AI51" s="10">
        <f t="shared" si="74"/>
        <v>0</v>
      </c>
      <c r="AJ51" s="14">
        <v>0</v>
      </c>
      <c r="AK51" s="14">
        <v>0</v>
      </c>
    </row>
    <row r="52" spans="1:37" x14ac:dyDescent="0.25">
      <c r="A52" s="15"/>
      <c r="B52" s="16"/>
      <c r="C52" s="16" t="s">
        <v>58</v>
      </c>
      <c r="D52" s="18">
        <f t="shared" si="0"/>
        <v>130906</v>
      </c>
      <c r="E52" s="19">
        <f>SUM(E40:E51)</f>
        <v>116207</v>
      </c>
      <c r="F52" s="19">
        <f>SUM(F40:F51)</f>
        <v>14699</v>
      </c>
      <c r="G52" s="18">
        <f t="shared" si="1"/>
        <v>123909</v>
      </c>
      <c r="H52" s="19">
        <f t="shared" ref="H52:I52" si="75">SUM(H40:H51)</f>
        <v>111826</v>
      </c>
      <c r="I52" s="19">
        <f t="shared" si="75"/>
        <v>12083</v>
      </c>
      <c r="J52" s="15"/>
      <c r="K52" s="19">
        <f t="shared" ref="K52:P52" si="76">SUM(K40:K51)</f>
        <v>17666</v>
      </c>
      <c r="L52" s="19">
        <f t="shared" si="76"/>
        <v>15991</v>
      </c>
      <c r="M52" s="19">
        <f t="shared" si="76"/>
        <v>1675</v>
      </c>
      <c r="N52" s="19">
        <f t="shared" si="76"/>
        <v>16651</v>
      </c>
      <c r="O52" s="19">
        <f t="shared" si="76"/>
        <v>15000</v>
      </c>
      <c r="P52" s="19">
        <f t="shared" si="76"/>
        <v>1651</v>
      </c>
      <c r="Q52" s="15"/>
      <c r="R52" s="19">
        <f t="shared" ref="R52:W52" si="77">SUM(R40:R51)</f>
        <v>1313</v>
      </c>
      <c r="S52" s="19">
        <f t="shared" si="77"/>
        <v>1291</v>
      </c>
      <c r="T52" s="19">
        <f t="shared" si="77"/>
        <v>22</v>
      </c>
      <c r="U52" s="19">
        <f t="shared" si="77"/>
        <v>1345</v>
      </c>
      <c r="V52" s="19">
        <f t="shared" si="77"/>
        <v>1268</v>
      </c>
      <c r="W52" s="19">
        <f t="shared" si="77"/>
        <v>77</v>
      </c>
      <c r="X52" s="19"/>
      <c r="Y52" s="20">
        <f t="shared" ref="Y52:AD52" si="78">SUM(Y40:Y51)</f>
        <v>19448</v>
      </c>
      <c r="Z52" s="19">
        <f t="shared" si="78"/>
        <v>17192</v>
      </c>
      <c r="AA52" s="19">
        <f t="shared" si="78"/>
        <v>2256</v>
      </c>
      <c r="AB52" s="20">
        <f>SUM(AB40:AB51)</f>
        <v>18096</v>
      </c>
      <c r="AC52" s="19">
        <f t="shared" si="78"/>
        <v>16635</v>
      </c>
      <c r="AD52" s="19">
        <f t="shared" si="78"/>
        <v>1461</v>
      </c>
      <c r="AE52" s="19"/>
      <c r="AF52" s="20">
        <f t="shared" ref="AF52:AK52" si="79">SUM(AF40:AF51)</f>
        <v>2107</v>
      </c>
      <c r="AG52" s="19">
        <f t="shared" si="79"/>
        <v>2055</v>
      </c>
      <c r="AH52" s="19">
        <f t="shared" si="79"/>
        <v>52</v>
      </c>
      <c r="AI52" s="20">
        <f>SUM(AI40:AI51)</f>
        <v>768</v>
      </c>
      <c r="AJ52" s="19">
        <f t="shared" si="79"/>
        <v>768</v>
      </c>
      <c r="AK52" s="19">
        <f t="shared" si="79"/>
        <v>0</v>
      </c>
    </row>
    <row r="53" spans="1:37" x14ac:dyDescent="0.25">
      <c r="B53" s="8">
        <v>42</v>
      </c>
      <c r="C53" s="9" t="s">
        <v>59</v>
      </c>
      <c r="D53" s="10">
        <f t="shared" si="0"/>
        <v>3761</v>
      </c>
      <c r="E53" s="14">
        <v>3761</v>
      </c>
      <c r="F53" s="14">
        <v>0</v>
      </c>
      <c r="G53" s="10">
        <f t="shared" si="1"/>
        <v>3411</v>
      </c>
      <c r="H53" s="14">
        <v>3411</v>
      </c>
      <c r="I53" s="14">
        <v>0</v>
      </c>
      <c r="K53" s="10">
        <f>L53+M53</f>
        <v>495</v>
      </c>
      <c r="L53" s="13">
        <v>495</v>
      </c>
      <c r="M53" s="13">
        <v>0</v>
      </c>
      <c r="N53" s="10">
        <f>O53+P53</f>
        <v>399</v>
      </c>
      <c r="O53" s="13">
        <v>399</v>
      </c>
      <c r="P53" s="13">
        <v>0</v>
      </c>
      <c r="R53" s="10">
        <f>S53+T53</f>
        <v>0</v>
      </c>
      <c r="S53" s="13">
        <v>0</v>
      </c>
      <c r="T53" s="13">
        <v>0</v>
      </c>
      <c r="U53" s="10">
        <f>V53+W53</f>
        <v>0</v>
      </c>
      <c r="V53" s="13">
        <v>0</v>
      </c>
      <c r="W53" s="13">
        <v>0</v>
      </c>
      <c r="X53" s="13"/>
      <c r="Y53" s="10">
        <f>Z53+AA53</f>
        <v>400</v>
      </c>
      <c r="Z53" s="22">
        <v>400</v>
      </c>
      <c r="AA53" s="22">
        <v>0</v>
      </c>
      <c r="AB53" s="10">
        <f>AC53+AD53</f>
        <v>443</v>
      </c>
      <c r="AC53" s="14">
        <v>443</v>
      </c>
      <c r="AD53" s="14">
        <v>0</v>
      </c>
      <c r="AE53" s="14"/>
      <c r="AF53" s="10">
        <v>0</v>
      </c>
      <c r="AG53" s="14">
        <v>0</v>
      </c>
      <c r="AH53" s="14">
        <v>0</v>
      </c>
      <c r="AI53" s="10">
        <f>AJ53+AK53</f>
        <v>0</v>
      </c>
      <c r="AJ53" s="14">
        <v>0</v>
      </c>
      <c r="AK53" s="14">
        <v>0</v>
      </c>
    </row>
    <row r="54" spans="1:37" x14ac:dyDescent="0.25">
      <c r="B54" s="8">
        <v>43</v>
      </c>
      <c r="C54" s="9" t="s">
        <v>60</v>
      </c>
      <c r="D54" s="10">
        <f t="shared" si="0"/>
        <v>3053</v>
      </c>
      <c r="E54" s="14">
        <v>2989</v>
      </c>
      <c r="F54" s="14">
        <v>64</v>
      </c>
      <c r="G54" s="10">
        <f t="shared" si="1"/>
        <v>2625</v>
      </c>
      <c r="H54" s="14">
        <v>2606</v>
      </c>
      <c r="I54" s="14">
        <v>19</v>
      </c>
      <c r="K54" s="10">
        <f t="shared" ref="K54:K56" si="80">L54+M54</f>
        <v>1348</v>
      </c>
      <c r="L54" s="13">
        <v>1332</v>
      </c>
      <c r="M54" s="13">
        <v>16</v>
      </c>
      <c r="N54" s="10">
        <f t="shared" ref="N54:N56" si="81">O54+P54</f>
        <v>1586</v>
      </c>
      <c r="O54" s="13">
        <v>1586</v>
      </c>
      <c r="P54" s="13">
        <v>0</v>
      </c>
      <c r="R54" s="10">
        <f t="shared" ref="R54:R56" si="82">S54+T54</f>
        <v>0</v>
      </c>
      <c r="S54" s="13">
        <v>0</v>
      </c>
      <c r="T54" s="13">
        <v>0</v>
      </c>
      <c r="U54" s="10">
        <f t="shared" ref="U54:U56" si="83">V54+W54</f>
        <v>0</v>
      </c>
      <c r="V54" s="13">
        <v>0</v>
      </c>
      <c r="W54" s="13">
        <v>0</v>
      </c>
      <c r="X54" s="13"/>
      <c r="Y54" s="10">
        <f t="shared" ref="Y54:Y56" si="84">Z54+AA54</f>
        <v>1413</v>
      </c>
      <c r="Z54" s="22">
        <v>1408</v>
      </c>
      <c r="AA54" s="22">
        <v>5</v>
      </c>
      <c r="AB54" s="10">
        <f t="shared" ref="AB54:AB56" si="85">AC54+AD54</f>
        <v>1252</v>
      </c>
      <c r="AC54" s="14">
        <v>1252</v>
      </c>
      <c r="AD54" s="14">
        <v>0</v>
      </c>
      <c r="AE54" s="14"/>
      <c r="AF54" s="10">
        <v>0</v>
      </c>
      <c r="AG54" s="14">
        <v>0</v>
      </c>
      <c r="AH54" s="14">
        <v>0</v>
      </c>
      <c r="AI54" s="10">
        <f t="shared" ref="AI54:AI56" si="86">AJ54+AK54</f>
        <v>0</v>
      </c>
      <c r="AJ54" s="14">
        <v>0</v>
      </c>
      <c r="AK54" s="14">
        <v>0</v>
      </c>
    </row>
    <row r="55" spans="1:37" x14ac:dyDescent="0.25">
      <c r="B55" s="8">
        <v>44</v>
      </c>
      <c r="C55" s="9" t="s">
        <v>61</v>
      </c>
      <c r="D55" s="10">
        <f t="shared" si="0"/>
        <v>3479</v>
      </c>
      <c r="E55" s="14">
        <v>3479</v>
      </c>
      <c r="F55" s="14">
        <v>0</v>
      </c>
      <c r="G55" s="10">
        <f t="shared" si="1"/>
        <v>2992</v>
      </c>
      <c r="H55" s="14">
        <v>2992</v>
      </c>
      <c r="I55" s="14">
        <v>0</v>
      </c>
      <c r="K55" s="10">
        <f t="shared" si="80"/>
        <v>1000</v>
      </c>
      <c r="L55" s="13">
        <v>1000</v>
      </c>
      <c r="M55" s="13">
        <v>0</v>
      </c>
      <c r="N55" s="10">
        <f t="shared" si="81"/>
        <v>599</v>
      </c>
      <c r="O55" s="13">
        <v>599</v>
      </c>
      <c r="P55" s="13">
        <v>0</v>
      </c>
      <c r="R55" s="10">
        <f t="shared" si="82"/>
        <v>0</v>
      </c>
      <c r="S55" s="13">
        <v>0</v>
      </c>
      <c r="T55" s="13">
        <v>0</v>
      </c>
      <c r="U55" s="10">
        <f t="shared" si="83"/>
        <v>0</v>
      </c>
      <c r="V55" s="13">
        <v>0</v>
      </c>
      <c r="W55" s="13">
        <v>0</v>
      </c>
      <c r="X55" s="13"/>
      <c r="Y55" s="10">
        <f t="shared" si="84"/>
        <v>600</v>
      </c>
      <c r="Z55" s="22">
        <v>600</v>
      </c>
      <c r="AA55" s="22">
        <v>0</v>
      </c>
      <c r="AB55" s="10">
        <f t="shared" si="85"/>
        <v>578</v>
      </c>
      <c r="AC55" s="21">
        <v>578</v>
      </c>
      <c r="AD55" s="14">
        <v>0</v>
      </c>
      <c r="AE55" s="14"/>
      <c r="AF55" s="10">
        <v>0</v>
      </c>
      <c r="AG55" s="14">
        <v>0</v>
      </c>
      <c r="AH55" s="14">
        <v>0</v>
      </c>
      <c r="AI55" s="10">
        <f t="shared" si="86"/>
        <v>0</v>
      </c>
      <c r="AJ55" s="14">
        <v>0</v>
      </c>
      <c r="AK55" s="14">
        <v>0</v>
      </c>
    </row>
    <row r="56" spans="1:37" x14ac:dyDescent="0.25">
      <c r="B56" s="8">
        <v>45</v>
      </c>
      <c r="C56" s="9" t="s">
        <v>62</v>
      </c>
      <c r="D56" s="10">
        <f t="shared" si="0"/>
        <v>3169</v>
      </c>
      <c r="E56" s="14">
        <v>3095</v>
      </c>
      <c r="F56" s="14">
        <v>74</v>
      </c>
      <c r="G56" s="10">
        <f t="shared" si="1"/>
        <v>3277</v>
      </c>
      <c r="H56" s="14">
        <v>3255</v>
      </c>
      <c r="I56" s="14">
        <v>22</v>
      </c>
      <c r="K56" s="10">
        <f t="shared" si="80"/>
        <v>1140</v>
      </c>
      <c r="L56" s="13">
        <v>1132</v>
      </c>
      <c r="M56" s="13">
        <v>8</v>
      </c>
      <c r="N56" s="10">
        <f t="shared" si="81"/>
        <v>1141</v>
      </c>
      <c r="O56" s="13">
        <v>1141</v>
      </c>
      <c r="P56" s="13">
        <v>0</v>
      </c>
      <c r="R56" s="10">
        <f t="shared" si="82"/>
        <v>0</v>
      </c>
      <c r="S56" s="13">
        <v>0</v>
      </c>
      <c r="T56" s="13">
        <v>0</v>
      </c>
      <c r="U56" s="10">
        <f t="shared" si="83"/>
        <v>0</v>
      </c>
      <c r="V56" s="13">
        <v>0</v>
      </c>
      <c r="W56" s="13">
        <v>0</v>
      </c>
      <c r="X56" s="13"/>
      <c r="Y56" s="10">
        <f t="shared" si="84"/>
        <v>780</v>
      </c>
      <c r="Z56" s="22">
        <v>780</v>
      </c>
      <c r="AA56" s="22">
        <v>0</v>
      </c>
      <c r="AB56" s="10">
        <f t="shared" si="85"/>
        <v>835</v>
      </c>
      <c r="AC56" s="14">
        <v>835</v>
      </c>
      <c r="AD56" s="14">
        <v>0</v>
      </c>
      <c r="AE56" s="14"/>
      <c r="AF56" s="10">
        <v>0</v>
      </c>
      <c r="AG56" s="14">
        <v>0</v>
      </c>
      <c r="AH56" s="14">
        <v>0</v>
      </c>
      <c r="AI56" s="10">
        <f t="shared" si="86"/>
        <v>0</v>
      </c>
      <c r="AJ56" s="14">
        <v>0</v>
      </c>
      <c r="AK56" s="14">
        <v>0</v>
      </c>
    </row>
    <row r="57" spans="1:37" x14ac:dyDescent="0.25">
      <c r="A57" s="15"/>
      <c r="B57" s="16"/>
      <c r="C57" s="16" t="s">
        <v>63</v>
      </c>
      <c r="D57" s="18">
        <f t="shared" si="0"/>
        <v>13462</v>
      </c>
      <c r="E57" s="19">
        <f>SUM(E53:E56)</f>
        <v>13324</v>
      </c>
      <c r="F57" s="19">
        <f>SUM(F53:F56)</f>
        <v>138</v>
      </c>
      <c r="G57" s="18">
        <f t="shared" si="1"/>
        <v>12305</v>
      </c>
      <c r="H57" s="19">
        <f t="shared" ref="H57:I57" si="87">SUM(H53:H56)</f>
        <v>12264</v>
      </c>
      <c r="I57" s="19">
        <f t="shared" si="87"/>
        <v>41</v>
      </c>
      <c r="J57" s="15"/>
      <c r="K57" s="19">
        <f t="shared" ref="K57:P57" si="88">SUM(K53:K56)</f>
        <v>3983</v>
      </c>
      <c r="L57" s="19">
        <f t="shared" si="88"/>
        <v>3959</v>
      </c>
      <c r="M57" s="19">
        <f t="shared" si="88"/>
        <v>24</v>
      </c>
      <c r="N57" s="19">
        <f t="shared" si="88"/>
        <v>3725</v>
      </c>
      <c r="O57" s="19">
        <f t="shared" si="88"/>
        <v>3725</v>
      </c>
      <c r="P57" s="19">
        <f t="shared" si="88"/>
        <v>0</v>
      </c>
      <c r="Q57" s="15"/>
      <c r="R57" s="19">
        <f t="shared" ref="R57:W57" si="89">SUM(R53:R56)</f>
        <v>0</v>
      </c>
      <c r="S57" s="19">
        <f t="shared" si="89"/>
        <v>0</v>
      </c>
      <c r="T57" s="19">
        <f t="shared" si="89"/>
        <v>0</v>
      </c>
      <c r="U57" s="19">
        <f t="shared" si="89"/>
        <v>0</v>
      </c>
      <c r="V57" s="19">
        <f t="shared" si="89"/>
        <v>0</v>
      </c>
      <c r="W57" s="19">
        <f t="shared" si="89"/>
        <v>0</v>
      </c>
      <c r="X57" s="19"/>
      <c r="Y57" s="20">
        <f t="shared" ref="Y57:AD57" si="90">SUM(Y53:Y56)</f>
        <v>3193</v>
      </c>
      <c r="Z57" s="19">
        <f t="shared" si="90"/>
        <v>3188</v>
      </c>
      <c r="AA57" s="19">
        <f t="shared" si="90"/>
        <v>5</v>
      </c>
      <c r="AB57" s="20">
        <f t="shared" si="90"/>
        <v>3108</v>
      </c>
      <c r="AC57" s="19">
        <f>SUM(AC53:AC56)</f>
        <v>3108</v>
      </c>
      <c r="AD57" s="19">
        <f t="shared" si="90"/>
        <v>0</v>
      </c>
      <c r="AE57" s="19"/>
      <c r="AF57" s="20">
        <f t="shared" ref="AF57:AK57" si="91">SUM(AF53:AF56)</f>
        <v>0</v>
      </c>
      <c r="AG57" s="19">
        <f t="shared" si="91"/>
        <v>0</v>
      </c>
      <c r="AH57" s="19">
        <f t="shared" si="91"/>
        <v>0</v>
      </c>
      <c r="AI57" s="20">
        <f t="shared" si="91"/>
        <v>0</v>
      </c>
      <c r="AJ57" s="19">
        <f t="shared" si="91"/>
        <v>0</v>
      </c>
      <c r="AK57" s="19">
        <f t="shared" si="91"/>
        <v>0</v>
      </c>
    </row>
    <row r="58" spans="1:37" x14ac:dyDescent="0.25">
      <c r="B58" s="8">
        <v>46</v>
      </c>
      <c r="C58" s="9" t="s">
        <v>64</v>
      </c>
      <c r="D58" s="10">
        <f t="shared" si="0"/>
        <v>28085</v>
      </c>
      <c r="E58" s="14">
        <v>26994</v>
      </c>
      <c r="F58" s="14">
        <v>1091</v>
      </c>
      <c r="G58" s="10">
        <f t="shared" si="1"/>
        <v>24895</v>
      </c>
      <c r="H58" s="14">
        <v>23945</v>
      </c>
      <c r="I58" s="14">
        <v>950</v>
      </c>
      <c r="K58" s="10">
        <f>L58+M58</f>
        <v>5397</v>
      </c>
      <c r="L58" s="13">
        <v>5397</v>
      </c>
      <c r="M58" s="13">
        <v>0</v>
      </c>
      <c r="N58" s="10">
        <f>O58+P58</f>
        <v>6044</v>
      </c>
      <c r="O58" s="13">
        <v>6042</v>
      </c>
      <c r="P58" s="13">
        <v>2</v>
      </c>
      <c r="R58" s="10">
        <f>S58+T58</f>
        <v>786</v>
      </c>
      <c r="S58" s="13">
        <v>786</v>
      </c>
      <c r="T58" s="13">
        <v>0</v>
      </c>
      <c r="U58" s="10">
        <f>V58+W58</f>
        <v>300</v>
      </c>
      <c r="V58" s="13">
        <v>300</v>
      </c>
      <c r="W58" s="13">
        <v>0</v>
      </c>
      <c r="X58" s="13"/>
      <c r="Y58" s="10">
        <f>Z58+AA58</f>
        <v>5531</v>
      </c>
      <c r="Z58" s="22">
        <v>5531</v>
      </c>
      <c r="AA58" s="22">
        <v>0</v>
      </c>
      <c r="AB58" s="14">
        <f>AC58+AD58</f>
        <v>4480</v>
      </c>
      <c r="AC58" s="14">
        <v>4470</v>
      </c>
      <c r="AD58" s="14">
        <v>10</v>
      </c>
      <c r="AE58" s="14"/>
      <c r="AF58" s="10">
        <f>AG58+AH58</f>
        <v>253</v>
      </c>
      <c r="AG58" s="14">
        <v>253</v>
      </c>
      <c r="AH58" s="14">
        <v>0</v>
      </c>
      <c r="AI58" s="14">
        <f>AJ58+AK58</f>
        <v>128</v>
      </c>
      <c r="AJ58" s="14">
        <v>128</v>
      </c>
      <c r="AK58" s="14">
        <v>0</v>
      </c>
    </row>
    <row r="59" spans="1:37" x14ac:dyDescent="0.25">
      <c r="B59" s="8">
        <v>47</v>
      </c>
      <c r="C59" s="9" t="s">
        <v>65</v>
      </c>
      <c r="D59" s="10">
        <f t="shared" si="0"/>
        <v>7371</v>
      </c>
      <c r="E59" s="14">
        <v>6316</v>
      </c>
      <c r="F59" s="14">
        <v>1055</v>
      </c>
      <c r="G59" s="10">
        <f t="shared" si="1"/>
        <v>5898</v>
      </c>
      <c r="H59" s="14">
        <v>5327</v>
      </c>
      <c r="I59" s="14">
        <v>571</v>
      </c>
      <c r="K59" s="10">
        <f t="shared" ref="K59:K66" si="92">L59+M59</f>
        <v>761</v>
      </c>
      <c r="L59" s="13">
        <v>576</v>
      </c>
      <c r="M59" s="13">
        <v>185</v>
      </c>
      <c r="N59" s="10">
        <f t="shared" ref="N59:N66" si="93">O59+P59</f>
        <v>805</v>
      </c>
      <c r="O59" s="13">
        <v>643</v>
      </c>
      <c r="P59" s="13">
        <v>162</v>
      </c>
      <c r="R59" s="10">
        <f t="shared" ref="R59:R66" si="94">S59+T59</f>
        <v>243</v>
      </c>
      <c r="S59" s="13">
        <v>243</v>
      </c>
      <c r="T59" s="13">
        <v>0</v>
      </c>
      <c r="U59" s="10">
        <f t="shared" ref="U59:U66" si="95">V59+W59</f>
        <v>89</v>
      </c>
      <c r="V59" s="13">
        <v>89</v>
      </c>
      <c r="W59" s="13">
        <v>0</v>
      </c>
      <c r="X59" s="13"/>
      <c r="Y59" s="10">
        <f t="shared" ref="Y59:Y66" si="96">Z59+AA59</f>
        <v>485</v>
      </c>
      <c r="Z59" s="22">
        <v>379</v>
      </c>
      <c r="AA59" s="22">
        <v>106</v>
      </c>
      <c r="AB59" s="14">
        <f t="shared" ref="AB59:AB66" si="97">AC59+AD59</f>
        <v>382</v>
      </c>
      <c r="AC59" s="14">
        <v>382</v>
      </c>
      <c r="AD59" s="14">
        <v>0</v>
      </c>
      <c r="AE59" s="14"/>
      <c r="AF59" s="10">
        <f t="shared" ref="AF59:AF66" si="98">AG59+AH59</f>
        <v>49</v>
      </c>
      <c r="AG59" s="14">
        <v>49</v>
      </c>
      <c r="AH59" s="14">
        <v>0</v>
      </c>
      <c r="AI59" s="14">
        <f t="shared" ref="AI59:AI66" si="99">AJ59+AK59</f>
        <v>0</v>
      </c>
      <c r="AJ59" s="14">
        <v>0</v>
      </c>
      <c r="AK59" s="14">
        <v>0</v>
      </c>
    </row>
    <row r="60" spans="1:37" x14ac:dyDescent="0.25">
      <c r="B60" s="8">
        <v>48</v>
      </c>
      <c r="C60" s="9" t="s">
        <v>66</v>
      </c>
      <c r="D60" s="10">
        <f t="shared" si="0"/>
        <v>20198</v>
      </c>
      <c r="E60" s="14">
        <v>19647</v>
      </c>
      <c r="F60" s="14">
        <v>551</v>
      </c>
      <c r="G60" s="10">
        <f t="shared" si="1"/>
        <v>14212</v>
      </c>
      <c r="H60" s="14">
        <v>13897</v>
      </c>
      <c r="I60" s="14">
        <v>315</v>
      </c>
      <c r="K60" s="10">
        <f t="shared" si="92"/>
        <v>1361</v>
      </c>
      <c r="L60" s="13">
        <v>1358</v>
      </c>
      <c r="M60" s="13">
        <v>3</v>
      </c>
      <c r="N60" s="10">
        <f t="shared" si="93"/>
        <v>1529</v>
      </c>
      <c r="O60" s="13">
        <v>1525</v>
      </c>
      <c r="P60" s="13">
        <v>4</v>
      </c>
      <c r="R60" s="10">
        <f t="shared" si="94"/>
        <v>195</v>
      </c>
      <c r="S60" s="13">
        <v>195</v>
      </c>
      <c r="T60" s="13">
        <v>0</v>
      </c>
      <c r="U60" s="10">
        <f t="shared" si="95"/>
        <v>70</v>
      </c>
      <c r="V60" s="13">
        <v>70</v>
      </c>
      <c r="W60" s="13">
        <v>0</v>
      </c>
      <c r="X60" s="13"/>
      <c r="Y60" s="10">
        <f t="shared" si="96"/>
        <v>1702</v>
      </c>
      <c r="Z60" s="22">
        <v>1702</v>
      </c>
      <c r="AA60" s="22">
        <v>0</v>
      </c>
      <c r="AB60" s="14">
        <f t="shared" si="97"/>
        <v>1297</v>
      </c>
      <c r="AC60" s="14">
        <v>1295</v>
      </c>
      <c r="AD60" s="14">
        <v>2</v>
      </c>
      <c r="AE60" s="14"/>
      <c r="AF60" s="10">
        <f t="shared" si="98"/>
        <v>195</v>
      </c>
      <c r="AG60" s="14">
        <v>195</v>
      </c>
      <c r="AH60" s="14">
        <v>0</v>
      </c>
      <c r="AI60" s="14">
        <f t="shared" si="99"/>
        <v>118</v>
      </c>
      <c r="AJ60" s="14">
        <v>118</v>
      </c>
      <c r="AK60" s="14">
        <v>0</v>
      </c>
    </row>
    <row r="61" spans="1:37" x14ac:dyDescent="0.25">
      <c r="B61" s="8">
        <v>49</v>
      </c>
      <c r="C61" s="9" t="s">
        <v>67</v>
      </c>
      <c r="D61" s="10">
        <f t="shared" si="0"/>
        <v>16515</v>
      </c>
      <c r="E61" s="14">
        <v>15084</v>
      </c>
      <c r="F61" s="14">
        <v>1431</v>
      </c>
      <c r="G61" s="10">
        <f t="shared" si="1"/>
        <v>16431</v>
      </c>
      <c r="H61" s="14">
        <v>15476</v>
      </c>
      <c r="I61" s="14">
        <v>955</v>
      </c>
      <c r="K61" s="10">
        <f t="shared" si="92"/>
        <v>672</v>
      </c>
      <c r="L61" s="13">
        <v>622</v>
      </c>
      <c r="M61" s="13">
        <v>50</v>
      </c>
      <c r="N61" s="10">
        <f t="shared" si="93"/>
        <v>698</v>
      </c>
      <c r="O61" s="13">
        <v>698</v>
      </c>
      <c r="P61" s="13">
        <v>0</v>
      </c>
      <c r="R61" s="10">
        <f t="shared" si="94"/>
        <v>155</v>
      </c>
      <c r="S61" s="13">
        <v>145</v>
      </c>
      <c r="T61" s="13">
        <v>10</v>
      </c>
      <c r="U61" s="10">
        <f t="shared" si="95"/>
        <v>74</v>
      </c>
      <c r="V61" s="13">
        <v>68</v>
      </c>
      <c r="W61" s="13">
        <v>6</v>
      </c>
      <c r="X61" s="13"/>
      <c r="Y61" s="10">
        <f t="shared" si="96"/>
        <v>2086</v>
      </c>
      <c r="Z61" s="22">
        <v>2086</v>
      </c>
      <c r="AA61" s="22">
        <v>0</v>
      </c>
      <c r="AB61" s="14">
        <f t="shared" si="97"/>
        <v>1732</v>
      </c>
      <c r="AC61" s="14">
        <v>1716</v>
      </c>
      <c r="AD61" s="14">
        <v>16</v>
      </c>
      <c r="AE61" s="14"/>
      <c r="AF61" s="10">
        <f t="shared" si="98"/>
        <v>196</v>
      </c>
      <c r="AG61" s="14">
        <v>196</v>
      </c>
      <c r="AH61" s="14">
        <v>0</v>
      </c>
      <c r="AI61" s="14">
        <f t="shared" si="99"/>
        <v>199</v>
      </c>
      <c r="AJ61" s="14">
        <v>199</v>
      </c>
      <c r="AK61" s="14">
        <v>0</v>
      </c>
    </row>
    <row r="62" spans="1:37" x14ac:dyDescent="0.25">
      <c r="B62" s="8">
        <v>50</v>
      </c>
      <c r="C62" s="9" t="s">
        <v>68</v>
      </c>
      <c r="D62" s="10">
        <f t="shared" si="0"/>
        <v>30459</v>
      </c>
      <c r="E62" s="14">
        <v>23473</v>
      </c>
      <c r="F62" s="14">
        <v>6986</v>
      </c>
      <c r="G62" s="10">
        <f t="shared" si="1"/>
        <v>29203</v>
      </c>
      <c r="H62" s="14">
        <v>22423</v>
      </c>
      <c r="I62" s="14">
        <v>6780</v>
      </c>
      <c r="K62" s="10">
        <f t="shared" si="92"/>
        <v>4859</v>
      </c>
      <c r="L62" s="13">
        <v>3757</v>
      </c>
      <c r="M62" s="13">
        <v>1102</v>
      </c>
      <c r="N62" s="10">
        <f t="shared" si="93"/>
        <v>6314</v>
      </c>
      <c r="O62" s="13">
        <v>5564</v>
      </c>
      <c r="P62" s="13">
        <v>750</v>
      </c>
      <c r="R62" s="10">
        <f t="shared" si="94"/>
        <v>1280</v>
      </c>
      <c r="S62" s="13">
        <v>1000</v>
      </c>
      <c r="T62" s="13">
        <v>280</v>
      </c>
      <c r="U62" s="10">
        <f t="shared" si="95"/>
        <v>81</v>
      </c>
      <c r="V62" s="13">
        <v>81</v>
      </c>
      <c r="W62" s="13">
        <v>0</v>
      </c>
      <c r="X62" s="13"/>
      <c r="Y62" s="10">
        <f t="shared" si="96"/>
        <v>23808</v>
      </c>
      <c r="Z62" s="22">
        <v>19228</v>
      </c>
      <c r="AA62" s="22">
        <v>4580</v>
      </c>
      <c r="AB62" s="14">
        <f t="shared" si="97"/>
        <v>14638</v>
      </c>
      <c r="AC62" s="14">
        <v>12219</v>
      </c>
      <c r="AD62" s="14">
        <v>2419</v>
      </c>
      <c r="AE62" s="14"/>
      <c r="AF62" s="10">
        <f t="shared" si="98"/>
        <v>1312</v>
      </c>
      <c r="AG62" s="14">
        <v>1312</v>
      </c>
      <c r="AH62" s="14">
        <v>0</v>
      </c>
      <c r="AI62" s="14">
        <f t="shared" si="99"/>
        <v>0</v>
      </c>
      <c r="AJ62" s="14">
        <v>0</v>
      </c>
      <c r="AK62" s="14">
        <v>0</v>
      </c>
    </row>
    <row r="63" spans="1:37" x14ac:dyDescent="0.25">
      <c r="B63" s="8">
        <v>51</v>
      </c>
      <c r="C63" s="9" t="s">
        <v>69</v>
      </c>
      <c r="D63" s="10">
        <f t="shared" si="0"/>
        <v>18424</v>
      </c>
      <c r="E63" s="14">
        <v>18424</v>
      </c>
      <c r="F63" s="14">
        <v>0</v>
      </c>
      <c r="G63" s="10">
        <f t="shared" si="1"/>
        <v>16645</v>
      </c>
      <c r="H63" s="14">
        <v>16645</v>
      </c>
      <c r="I63" s="14">
        <v>0</v>
      </c>
      <c r="K63" s="10">
        <f t="shared" si="92"/>
        <v>1545</v>
      </c>
      <c r="L63" s="13">
        <v>1545</v>
      </c>
      <c r="M63" s="13">
        <v>0</v>
      </c>
      <c r="N63" s="10">
        <f t="shared" si="93"/>
        <v>900</v>
      </c>
      <c r="O63" s="13">
        <v>900</v>
      </c>
      <c r="P63" s="13">
        <v>0</v>
      </c>
      <c r="R63" s="10">
        <f t="shared" si="94"/>
        <v>0</v>
      </c>
      <c r="S63" s="13">
        <v>0</v>
      </c>
      <c r="T63" s="13">
        <v>0</v>
      </c>
      <c r="U63" s="10">
        <f t="shared" si="95"/>
        <v>299</v>
      </c>
      <c r="V63" s="13">
        <v>299</v>
      </c>
      <c r="W63" s="13">
        <v>0</v>
      </c>
      <c r="X63" s="13"/>
      <c r="Y63" s="10">
        <f t="shared" si="96"/>
        <v>938</v>
      </c>
      <c r="Z63" s="22">
        <v>938</v>
      </c>
      <c r="AA63" s="22">
        <v>0</v>
      </c>
      <c r="AB63" s="14">
        <f t="shared" si="97"/>
        <v>679</v>
      </c>
      <c r="AC63" s="14">
        <v>679</v>
      </c>
      <c r="AD63" s="14">
        <v>0</v>
      </c>
      <c r="AE63" s="14"/>
      <c r="AF63" s="10">
        <f t="shared" si="98"/>
        <v>0</v>
      </c>
      <c r="AG63" s="14">
        <v>0</v>
      </c>
      <c r="AH63" s="14">
        <v>0</v>
      </c>
      <c r="AI63" s="14">
        <f t="shared" si="99"/>
        <v>292</v>
      </c>
      <c r="AJ63" s="14">
        <v>292</v>
      </c>
      <c r="AK63" s="14">
        <v>0</v>
      </c>
    </row>
    <row r="64" spans="1:37" x14ac:dyDescent="0.25">
      <c r="B64" s="8">
        <v>52</v>
      </c>
      <c r="C64" s="9" t="s">
        <v>70</v>
      </c>
      <c r="D64" s="10">
        <f t="shared" si="0"/>
        <v>15589</v>
      </c>
      <c r="E64" s="14">
        <v>15027</v>
      </c>
      <c r="F64" s="14">
        <v>562</v>
      </c>
      <c r="G64" s="10">
        <f t="shared" si="1"/>
        <v>15546</v>
      </c>
      <c r="H64" s="14">
        <v>15272</v>
      </c>
      <c r="I64" s="14">
        <v>274</v>
      </c>
      <c r="K64" s="10">
        <f t="shared" si="92"/>
        <v>933</v>
      </c>
      <c r="L64" s="13">
        <v>933</v>
      </c>
      <c r="M64" s="13">
        <v>0</v>
      </c>
      <c r="N64" s="10">
        <f t="shared" si="93"/>
        <v>1038</v>
      </c>
      <c r="O64" s="13">
        <v>1024</v>
      </c>
      <c r="P64" s="13">
        <v>14</v>
      </c>
      <c r="R64" s="10">
        <f t="shared" si="94"/>
        <v>196</v>
      </c>
      <c r="S64" s="13">
        <v>196</v>
      </c>
      <c r="T64" s="13">
        <v>0</v>
      </c>
      <c r="U64" s="10">
        <f t="shared" si="95"/>
        <v>100</v>
      </c>
      <c r="V64" s="13">
        <v>100</v>
      </c>
      <c r="W64" s="13">
        <v>0</v>
      </c>
      <c r="X64" s="13"/>
      <c r="Y64" s="10">
        <f t="shared" si="96"/>
        <v>481</v>
      </c>
      <c r="Z64" s="22">
        <v>481</v>
      </c>
      <c r="AA64" s="22">
        <v>0</v>
      </c>
      <c r="AB64" s="14">
        <f t="shared" si="97"/>
        <v>377</v>
      </c>
      <c r="AC64" s="14">
        <v>377</v>
      </c>
      <c r="AD64" s="14">
        <v>0</v>
      </c>
      <c r="AE64" s="14"/>
      <c r="AF64" s="10">
        <f t="shared" si="98"/>
        <v>97</v>
      </c>
      <c r="AG64" s="14">
        <v>97</v>
      </c>
      <c r="AH64" s="14">
        <v>0</v>
      </c>
      <c r="AI64" s="14">
        <f t="shared" si="99"/>
        <v>98</v>
      </c>
      <c r="AJ64" s="14">
        <v>98</v>
      </c>
      <c r="AK64" s="14">
        <v>0</v>
      </c>
    </row>
    <row r="65" spans="1:37" x14ac:dyDescent="0.25">
      <c r="B65" s="8">
        <v>53</v>
      </c>
      <c r="C65" s="9" t="s">
        <v>71</v>
      </c>
      <c r="D65" s="10">
        <f t="shared" si="0"/>
        <v>0</v>
      </c>
      <c r="E65" s="14">
        <v>0</v>
      </c>
      <c r="F65" s="14">
        <v>0</v>
      </c>
      <c r="G65" s="10">
        <f t="shared" si="1"/>
        <v>0</v>
      </c>
      <c r="H65" s="14">
        <v>0</v>
      </c>
      <c r="I65" s="14">
        <v>0</v>
      </c>
      <c r="K65" s="10">
        <f t="shared" si="92"/>
        <v>725</v>
      </c>
      <c r="L65" s="14">
        <v>725</v>
      </c>
      <c r="M65" s="14">
        <v>0</v>
      </c>
      <c r="N65" s="10">
        <f t="shared" si="93"/>
        <v>1310</v>
      </c>
      <c r="O65" s="14">
        <v>1310</v>
      </c>
      <c r="P65" s="14">
        <v>0</v>
      </c>
      <c r="R65" s="10">
        <f t="shared" si="94"/>
        <v>341</v>
      </c>
      <c r="S65" s="14">
        <v>341</v>
      </c>
      <c r="T65" s="14">
        <v>0</v>
      </c>
      <c r="U65" s="10">
        <f t="shared" si="95"/>
        <v>488</v>
      </c>
      <c r="V65" s="14">
        <v>488</v>
      </c>
      <c r="W65" s="14">
        <v>0</v>
      </c>
      <c r="X65" s="14"/>
      <c r="Y65" s="10">
        <f t="shared" si="96"/>
        <v>100</v>
      </c>
      <c r="Z65" s="14">
        <v>100</v>
      </c>
      <c r="AA65" s="14">
        <v>0</v>
      </c>
      <c r="AB65" s="14">
        <f t="shared" si="97"/>
        <v>0</v>
      </c>
      <c r="AC65" s="10">
        <v>0</v>
      </c>
      <c r="AD65" s="14">
        <v>0</v>
      </c>
      <c r="AE65" s="14"/>
      <c r="AF65" s="10">
        <f t="shared" si="98"/>
        <v>0</v>
      </c>
      <c r="AG65" s="14">
        <v>0</v>
      </c>
      <c r="AH65" s="14">
        <v>0</v>
      </c>
      <c r="AI65" s="14">
        <f t="shared" si="99"/>
        <v>0</v>
      </c>
      <c r="AJ65" s="10">
        <v>0</v>
      </c>
      <c r="AK65" s="14">
        <v>0</v>
      </c>
    </row>
    <row r="66" spans="1:37" x14ac:dyDescent="0.25">
      <c r="B66" s="8">
        <v>54</v>
      </c>
      <c r="C66" s="9" t="s">
        <v>72</v>
      </c>
      <c r="D66" s="10">
        <f t="shared" si="0"/>
        <v>280</v>
      </c>
      <c r="E66" s="14">
        <v>280</v>
      </c>
      <c r="F66" s="14">
        <v>0</v>
      </c>
      <c r="G66" s="10">
        <f t="shared" si="1"/>
        <v>500</v>
      </c>
      <c r="H66" s="14">
        <v>500</v>
      </c>
      <c r="I66" s="14">
        <v>0</v>
      </c>
      <c r="K66" s="10">
        <f t="shared" si="92"/>
        <v>1511</v>
      </c>
      <c r="L66" s="14">
        <v>1435</v>
      </c>
      <c r="M66" s="14">
        <v>76</v>
      </c>
      <c r="N66" s="10">
        <f t="shared" si="93"/>
        <v>572</v>
      </c>
      <c r="O66" s="14">
        <v>572</v>
      </c>
      <c r="P66" s="14">
        <v>0</v>
      </c>
      <c r="R66" s="10">
        <f t="shared" si="94"/>
        <v>0</v>
      </c>
      <c r="S66" s="14">
        <v>0</v>
      </c>
      <c r="T66" s="14">
        <v>0</v>
      </c>
      <c r="U66" s="10">
        <f t="shared" si="95"/>
        <v>90</v>
      </c>
      <c r="V66" s="14">
        <v>90</v>
      </c>
      <c r="W66" s="14">
        <v>0</v>
      </c>
      <c r="X66" s="14"/>
      <c r="Y66" s="10">
        <f t="shared" si="96"/>
        <v>579</v>
      </c>
      <c r="Z66" s="14">
        <v>579</v>
      </c>
      <c r="AA66" s="14">
        <v>0</v>
      </c>
      <c r="AB66" s="14">
        <f t="shared" si="97"/>
        <v>523</v>
      </c>
      <c r="AC66" s="10">
        <v>523</v>
      </c>
      <c r="AD66" s="14">
        <v>0</v>
      </c>
      <c r="AE66" s="14"/>
      <c r="AF66" s="10">
        <f t="shared" si="98"/>
        <v>0</v>
      </c>
      <c r="AG66" s="14">
        <v>0</v>
      </c>
      <c r="AH66" s="14">
        <v>0</v>
      </c>
      <c r="AI66" s="14">
        <f t="shared" si="99"/>
        <v>50</v>
      </c>
      <c r="AJ66" s="10">
        <v>50</v>
      </c>
      <c r="AK66" s="14">
        <v>0</v>
      </c>
    </row>
    <row r="67" spans="1:37" x14ac:dyDescent="0.25">
      <c r="A67" s="15"/>
      <c r="B67" s="16"/>
      <c r="C67" s="16" t="s">
        <v>73</v>
      </c>
      <c r="D67" s="18">
        <f>E67+F67</f>
        <v>136921</v>
      </c>
      <c r="E67" s="19">
        <f>SUM(E58:E66)</f>
        <v>125245</v>
      </c>
      <c r="F67" s="19">
        <f>SUM(F58:F66)</f>
        <v>11676</v>
      </c>
      <c r="G67" s="18">
        <f t="shared" si="1"/>
        <v>123330</v>
      </c>
      <c r="H67" s="19">
        <f t="shared" ref="H67:I67" si="100">SUM(H58:H66)</f>
        <v>113485</v>
      </c>
      <c r="I67" s="19">
        <f t="shared" si="100"/>
        <v>9845</v>
      </c>
      <c r="J67" s="15"/>
      <c r="K67" s="19">
        <f t="shared" ref="K67:P67" si="101">SUM(K58:K66)</f>
        <v>17764</v>
      </c>
      <c r="L67" s="19">
        <f t="shared" si="101"/>
        <v>16348</v>
      </c>
      <c r="M67" s="19">
        <f t="shared" si="101"/>
        <v>1416</v>
      </c>
      <c r="N67" s="19">
        <f t="shared" si="101"/>
        <v>19210</v>
      </c>
      <c r="O67" s="19">
        <f t="shared" si="101"/>
        <v>18278</v>
      </c>
      <c r="P67" s="19">
        <f t="shared" si="101"/>
        <v>932</v>
      </c>
      <c r="Q67" s="15"/>
      <c r="R67" s="19">
        <f t="shared" ref="R67:W67" si="102">SUM(R58:R66)</f>
        <v>3196</v>
      </c>
      <c r="S67" s="19">
        <f t="shared" si="102"/>
        <v>2906</v>
      </c>
      <c r="T67" s="19">
        <f t="shared" si="102"/>
        <v>290</v>
      </c>
      <c r="U67" s="19">
        <f t="shared" si="102"/>
        <v>1591</v>
      </c>
      <c r="V67" s="19">
        <f t="shared" si="102"/>
        <v>1585</v>
      </c>
      <c r="W67" s="19">
        <f t="shared" si="102"/>
        <v>6</v>
      </c>
      <c r="X67" s="19"/>
      <c r="Y67" s="20">
        <f t="shared" ref="Y67:AD67" si="103">SUM(Y58:Y66)</f>
        <v>35710</v>
      </c>
      <c r="Z67" s="19">
        <f t="shared" si="103"/>
        <v>31024</v>
      </c>
      <c r="AA67" s="19">
        <f t="shared" si="103"/>
        <v>4686</v>
      </c>
      <c r="AB67" s="19">
        <f t="shared" si="103"/>
        <v>24108</v>
      </c>
      <c r="AC67" s="19">
        <f>SUM(AC58:AC66)</f>
        <v>21661</v>
      </c>
      <c r="AD67" s="19">
        <f t="shared" si="103"/>
        <v>2447</v>
      </c>
      <c r="AE67" s="19"/>
      <c r="AF67" s="20">
        <f t="shared" ref="AF67:AK67" si="104">SUM(AF58:AF66)</f>
        <v>2102</v>
      </c>
      <c r="AG67" s="19">
        <f>SUM(AG58:AG66)</f>
        <v>2102</v>
      </c>
      <c r="AH67" s="19">
        <f t="shared" si="104"/>
        <v>0</v>
      </c>
      <c r="AI67" s="19">
        <f t="shared" si="104"/>
        <v>885</v>
      </c>
      <c r="AJ67" s="19">
        <f>SUM(AJ58:AJ66)</f>
        <v>885</v>
      </c>
      <c r="AK67" s="19">
        <f t="shared" si="104"/>
        <v>0</v>
      </c>
    </row>
    <row r="68" spans="1:37" x14ac:dyDescent="0.25">
      <c r="B68" s="8">
        <v>55</v>
      </c>
      <c r="C68" s="9" t="s">
        <v>74</v>
      </c>
      <c r="D68" s="10">
        <f t="shared" si="0"/>
        <v>17023</v>
      </c>
      <c r="E68" s="14">
        <v>16703</v>
      </c>
      <c r="F68" s="14">
        <v>320</v>
      </c>
      <c r="G68" s="10">
        <f t="shared" si="1"/>
        <v>8317</v>
      </c>
      <c r="H68" s="14">
        <v>8180</v>
      </c>
      <c r="I68" s="14">
        <v>137</v>
      </c>
      <c r="K68" s="10">
        <f>L68+M68</f>
        <v>9728</v>
      </c>
      <c r="L68" s="13">
        <v>9416</v>
      </c>
      <c r="M68" s="13">
        <v>312</v>
      </c>
      <c r="N68" s="10">
        <f>O68+P68</f>
        <v>7048</v>
      </c>
      <c r="O68" s="13">
        <v>6946</v>
      </c>
      <c r="P68" s="13">
        <v>102</v>
      </c>
      <c r="R68" s="10">
        <f>S68+T68</f>
        <v>1045</v>
      </c>
      <c r="S68" s="13">
        <v>1045</v>
      </c>
      <c r="T68" s="13">
        <v>0</v>
      </c>
      <c r="U68" s="10">
        <f>V68+W68</f>
        <v>0</v>
      </c>
      <c r="V68" s="13">
        <v>0</v>
      </c>
      <c r="W68" s="13">
        <v>0</v>
      </c>
      <c r="X68" s="13"/>
      <c r="Y68" s="10">
        <f>Z68+AA68</f>
        <v>9756</v>
      </c>
      <c r="Z68" s="22">
        <v>9618</v>
      </c>
      <c r="AA68" s="22">
        <v>138</v>
      </c>
      <c r="AB68" s="10">
        <f>AC68+AD68</f>
        <v>3982</v>
      </c>
      <c r="AC68" s="14">
        <v>3934</v>
      </c>
      <c r="AD68" s="14">
        <v>48</v>
      </c>
      <c r="AE68" s="14"/>
      <c r="AF68" s="10">
        <f>AG68+AH68</f>
        <v>1408</v>
      </c>
      <c r="AG68" s="14">
        <v>1408</v>
      </c>
      <c r="AH68" s="14">
        <v>0</v>
      </c>
      <c r="AI68" s="14">
        <f>AJ68+AK68</f>
        <v>1082</v>
      </c>
      <c r="AJ68" s="14">
        <v>1066</v>
      </c>
      <c r="AK68" s="14">
        <v>16</v>
      </c>
    </row>
    <row r="69" spans="1:37" x14ac:dyDescent="0.25">
      <c r="B69" s="8">
        <v>56</v>
      </c>
      <c r="C69" s="9" t="s">
        <v>75</v>
      </c>
      <c r="D69" s="10">
        <f t="shared" si="0"/>
        <v>22066</v>
      </c>
      <c r="E69" s="14">
        <v>21380</v>
      </c>
      <c r="F69" s="14">
        <v>686</v>
      </c>
      <c r="G69" s="10">
        <f t="shared" si="1"/>
        <v>17507</v>
      </c>
      <c r="H69" s="14">
        <v>17129</v>
      </c>
      <c r="I69" s="14">
        <v>378</v>
      </c>
      <c r="K69" s="10">
        <f t="shared" ref="K69:K70" si="105">L69+M69</f>
        <v>2065</v>
      </c>
      <c r="L69" s="13">
        <v>2034</v>
      </c>
      <c r="M69" s="13">
        <v>31</v>
      </c>
      <c r="N69" s="10">
        <f t="shared" ref="N69:N70" si="106">O69+P69</f>
        <v>2411</v>
      </c>
      <c r="O69" s="13">
        <v>2357</v>
      </c>
      <c r="P69" s="13">
        <v>54</v>
      </c>
      <c r="R69" s="10">
        <f t="shared" ref="R69:R70" si="107">S69+T69</f>
        <v>350</v>
      </c>
      <c r="S69" s="13">
        <v>326</v>
      </c>
      <c r="T69" s="13">
        <v>24</v>
      </c>
      <c r="U69" s="10">
        <f t="shared" ref="U69:U70" si="108">V69+W69</f>
        <v>297</v>
      </c>
      <c r="V69" s="13">
        <v>285</v>
      </c>
      <c r="W69" s="13">
        <v>12</v>
      </c>
      <c r="X69" s="13"/>
      <c r="Y69" s="10">
        <f t="shared" ref="Y69:Y70" si="109">Z69+AA69</f>
        <v>2761</v>
      </c>
      <c r="Z69" s="22">
        <v>2672</v>
      </c>
      <c r="AA69" s="22">
        <v>89</v>
      </c>
      <c r="AB69" s="10">
        <f t="shared" ref="AB69:AB70" si="110">AC69+AD69</f>
        <v>2543</v>
      </c>
      <c r="AC69" s="14">
        <v>2515</v>
      </c>
      <c r="AD69" s="14">
        <v>28</v>
      </c>
      <c r="AE69" s="14"/>
      <c r="AF69" s="10">
        <f t="shared" ref="AF69:AF70" si="111">AG69+AH69</f>
        <v>489</v>
      </c>
      <c r="AG69" s="14">
        <v>475</v>
      </c>
      <c r="AH69" s="14">
        <v>14</v>
      </c>
      <c r="AI69" s="14">
        <f t="shared" ref="AI69:AI70" si="112">AJ69+AK69</f>
        <v>387</v>
      </c>
      <c r="AJ69" s="14">
        <v>375</v>
      </c>
      <c r="AK69" s="14">
        <v>12</v>
      </c>
    </row>
    <row r="70" spans="1:37" x14ac:dyDescent="0.25">
      <c r="B70" s="8">
        <v>57</v>
      </c>
      <c r="C70" s="9" t="s">
        <v>76</v>
      </c>
      <c r="D70" s="10">
        <f t="shared" si="0"/>
        <v>8294</v>
      </c>
      <c r="E70" s="14">
        <v>7648</v>
      </c>
      <c r="F70" s="14">
        <v>646</v>
      </c>
      <c r="G70" s="10">
        <f t="shared" si="1"/>
        <v>6107</v>
      </c>
      <c r="H70" s="14">
        <v>5821</v>
      </c>
      <c r="I70" s="14">
        <v>286</v>
      </c>
      <c r="K70" s="10">
        <f t="shared" si="105"/>
        <v>1712</v>
      </c>
      <c r="L70" s="13">
        <v>1711</v>
      </c>
      <c r="M70" s="13">
        <v>1</v>
      </c>
      <c r="N70" s="10">
        <f t="shared" si="106"/>
        <v>2239</v>
      </c>
      <c r="O70" s="13">
        <v>2239</v>
      </c>
      <c r="P70" s="13">
        <v>0</v>
      </c>
      <c r="R70" s="10">
        <f t="shared" si="107"/>
        <v>0</v>
      </c>
      <c r="S70" s="13">
        <v>0</v>
      </c>
      <c r="T70" s="13">
        <v>0</v>
      </c>
      <c r="U70" s="10">
        <f t="shared" si="108"/>
        <v>211</v>
      </c>
      <c r="V70" s="13">
        <v>211</v>
      </c>
      <c r="W70" s="13">
        <v>0</v>
      </c>
      <c r="X70" s="13"/>
      <c r="Y70" s="10">
        <f t="shared" si="109"/>
        <v>2128</v>
      </c>
      <c r="Z70" s="22">
        <v>2128</v>
      </c>
      <c r="AA70" s="22">
        <v>0</v>
      </c>
      <c r="AB70" s="10">
        <f t="shared" si="110"/>
        <v>1341</v>
      </c>
      <c r="AC70" s="14">
        <v>1341</v>
      </c>
      <c r="AD70" s="14">
        <v>0</v>
      </c>
      <c r="AE70" s="14"/>
      <c r="AF70" s="10">
        <f t="shared" si="111"/>
        <v>189</v>
      </c>
      <c r="AG70" s="14">
        <v>189</v>
      </c>
      <c r="AH70" s="14">
        <v>0</v>
      </c>
      <c r="AI70" s="14">
        <f t="shared" si="112"/>
        <v>66</v>
      </c>
      <c r="AJ70" s="14">
        <v>66</v>
      </c>
      <c r="AK70" s="14">
        <v>0</v>
      </c>
    </row>
    <row r="71" spans="1:37" x14ac:dyDescent="0.25">
      <c r="A71" s="15"/>
      <c r="B71" s="16"/>
      <c r="C71" s="16" t="s">
        <v>77</v>
      </c>
      <c r="D71" s="18">
        <f>E71+F71</f>
        <v>47383</v>
      </c>
      <c r="E71" s="19">
        <f>SUM(E68:E70)</f>
        <v>45731</v>
      </c>
      <c r="F71" s="19">
        <f>SUM(F68:F70)</f>
        <v>1652</v>
      </c>
      <c r="G71" s="18">
        <f>I71+H71</f>
        <v>31931</v>
      </c>
      <c r="H71" s="19">
        <f t="shared" ref="H71:I71" si="113">SUM(H68:H70)</f>
        <v>31130</v>
      </c>
      <c r="I71" s="19">
        <f t="shared" si="113"/>
        <v>801</v>
      </c>
      <c r="J71" s="15"/>
      <c r="K71" s="19">
        <f t="shared" ref="K71:P71" si="114">SUM(K68:K70)</f>
        <v>13505</v>
      </c>
      <c r="L71" s="19">
        <f t="shared" si="114"/>
        <v>13161</v>
      </c>
      <c r="M71" s="19">
        <f t="shared" si="114"/>
        <v>344</v>
      </c>
      <c r="N71" s="19">
        <f t="shared" si="114"/>
        <v>11698</v>
      </c>
      <c r="O71" s="19">
        <f t="shared" si="114"/>
        <v>11542</v>
      </c>
      <c r="P71" s="19">
        <f t="shared" si="114"/>
        <v>156</v>
      </c>
      <c r="Q71" s="15"/>
      <c r="R71" s="19">
        <f t="shared" ref="R71:W71" si="115">SUM(R68:R70)</f>
        <v>1395</v>
      </c>
      <c r="S71" s="19">
        <f t="shared" si="115"/>
        <v>1371</v>
      </c>
      <c r="T71" s="19">
        <f t="shared" si="115"/>
        <v>24</v>
      </c>
      <c r="U71" s="19">
        <f t="shared" si="115"/>
        <v>508</v>
      </c>
      <c r="V71" s="19">
        <f t="shared" si="115"/>
        <v>496</v>
      </c>
      <c r="W71" s="19">
        <f t="shared" si="115"/>
        <v>12</v>
      </c>
      <c r="X71" s="19"/>
      <c r="Y71" s="20">
        <f t="shared" ref="Y71:AD71" si="116">SUM(Y68:Y70)</f>
        <v>14645</v>
      </c>
      <c r="Z71" s="19">
        <f t="shared" si="116"/>
        <v>14418</v>
      </c>
      <c r="AA71" s="19">
        <f>SUM(AA68:AA70)</f>
        <v>227</v>
      </c>
      <c r="AB71" s="20">
        <f t="shared" si="116"/>
        <v>7866</v>
      </c>
      <c r="AC71" s="19">
        <f t="shared" si="116"/>
        <v>7790</v>
      </c>
      <c r="AD71" s="19">
        <f t="shared" si="116"/>
        <v>76</v>
      </c>
      <c r="AE71" s="19"/>
      <c r="AF71" s="20">
        <f t="shared" ref="AF71:AK71" si="117">SUM(AF68:AF70)</f>
        <v>2086</v>
      </c>
      <c r="AG71" s="19">
        <f t="shared" si="117"/>
        <v>2072</v>
      </c>
      <c r="AH71" s="19">
        <f t="shared" si="117"/>
        <v>14</v>
      </c>
      <c r="AI71" s="20">
        <f t="shared" si="117"/>
        <v>1535</v>
      </c>
      <c r="AJ71" s="19">
        <f>SUM(AJ68:AJ70)</f>
        <v>1507</v>
      </c>
      <c r="AK71" s="19">
        <f t="shared" si="117"/>
        <v>28</v>
      </c>
    </row>
    <row r="72" spans="1:37" x14ac:dyDescent="0.25">
      <c r="B72" s="8">
        <v>58</v>
      </c>
      <c r="C72" s="9" t="s">
        <v>78</v>
      </c>
      <c r="D72" s="10">
        <f t="shared" ref="D72:D82" si="118">E72+F72</f>
        <v>961</v>
      </c>
      <c r="E72" s="14">
        <v>961</v>
      </c>
      <c r="F72" s="14">
        <v>0</v>
      </c>
      <c r="G72" s="10">
        <f t="shared" ref="G72:G82" si="119">I72+H72</f>
        <v>141</v>
      </c>
      <c r="H72" s="14">
        <v>141</v>
      </c>
      <c r="I72" s="14">
        <v>0</v>
      </c>
      <c r="K72" s="10">
        <f>L72+M72</f>
        <v>721</v>
      </c>
      <c r="L72" s="13">
        <v>721</v>
      </c>
      <c r="M72" s="13">
        <v>0</v>
      </c>
      <c r="N72" s="10">
        <f>O72+P72</f>
        <v>612</v>
      </c>
      <c r="O72" s="13">
        <v>602</v>
      </c>
      <c r="P72" s="13">
        <v>10</v>
      </c>
      <c r="R72" s="10">
        <f>S72+T72</f>
        <v>0</v>
      </c>
      <c r="S72" s="13">
        <v>0</v>
      </c>
      <c r="T72" s="13">
        <v>0</v>
      </c>
      <c r="U72" s="10">
        <f>V72+W72</f>
        <v>0</v>
      </c>
      <c r="V72" s="13">
        <v>0</v>
      </c>
      <c r="W72" s="13">
        <v>0</v>
      </c>
      <c r="X72" s="13"/>
      <c r="Y72" s="10">
        <f>Z72+AA72</f>
        <v>718</v>
      </c>
      <c r="Z72" s="22">
        <v>706</v>
      </c>
      <c r="AA72" s="22">
        <v>12</v>
      </c>
      <c r="AB72" s="10">
        <f>AC72+AD72</f>
        <v>612</v>
      </c>
      <c r="AC72" s="14">
        <v>612</v>
      </c>
      <c r="AD72" s="14">
        <v>0</v>
      </c>
      <c r="AE72" s="14"/>
      <c r="AF72" s="10">
        <f>AG72+AH72</f>
        <v>0</v>
      </c>
      <c r="AG72" s="14">
        <v>0</v>
      </c>
      <c r="AH72" s="14">
        <v>0</v>
      </c>
      <c r="AI72" s="10">
        <f>AJ72+AK72</f>
        <v>0</v>
      </c>
      <c r="AJ72" s="14">
        <v>0</v>
      </c>
      <c r="AK72" s="14">
        <v>0</v>
      </c>
    </row>
    <row r="73" spans="1:37" x14ac:dyDescent="0.25">
      <c r="B73" s="8">
        <v>59</v>
      </c>
      <c r="C73" s="9" t="s">
        <v>79</v>
      </c>
      <c r="D73" s="10">
        <f t="shared" si="118"/>
        <v>9832</v>
      </c>
      <c r="E73" s="14">
        <v>9658</v>
      </c>
      <c r="F73" s="14">
        <v>174</v>
      </c>
      <c r="G73" s="10">
        <f t="shared" si="119"/>
        <v>6992</v>
      </c>
      <c r="H73" s="14">
        <v>6864</v>
      </c>
      <c r="I73" s="14">
        <v>128</v>
      </c>
      <c r="K73" s="10">
        <f t="shared" ref="K73:K77" si="120">L73+M73</f>
        <v>7399</v>
      </c>
      <c r="L73" s="13">
        <v>7309</v>
      </c>
      <c r="M73" s="13">
        <v>90</v>
      </c>
      <c r="N73" s="10">
        <f t="shared" ref="N73:N77" si="121">O73+P73</f>
        <v>7300</v>
      </c>
      <c r="O73" s="13">
        <v>7300</v>
      </c>
      <c r="P73" s="13">
        <v>0</v>
      </c>
      <c r="R73" s="10">
        <f t="shared" ref="R73:R77" si="122">S73+T73</f>
        <v>487</v>
      </c>
      <c r="S73" s="13">
        <v>487</v>
      </c>
      <c r="T73" s="13">
        <v>0</v>
      </c>
      <c r="U73" s="10">
        <f t="shared" ref="U73:U77" si="123">V73+W73</f>
        <v>0</v>
      </c>
      <c r="V73" s="13">
        <v>0</v>
      </c>
      <c r="W73" s="13">
        <v>0</v>
      </c>
      <c r="X73" s="13"/>
      <c r="Y73" s="10">
        <f t="shared" ref="Y73:Y77" si="124">Z73+AA73</f>
        <v>7871</v>
      </c>
      <c r="Z73" s="22">
        <v>7871</v>
      </c>
      <c r="AA73" s="22">
        <v>0</v>
      </c>
      <c r="AB73" s="10">
        <f t="shared" ref="AB73:AB77" si="125">AC73+AD73</f>
        <v>7041</v>
      </c>
      <c r="AC73" s="14">
        <v>7041</v>
      </c>
      <c r="AD73" s="14">
        <v>0</v>
      </c>
      <c r="AE73" s="14"/>
      <c r="AF73" s="10">
        <f t="shared" ref="AF73:AF77" si="126">AG73+AH73</f>
        <v>638</v>
      </c>
      <c r="AG73" s="14">
        <v>638</v>
      </c>
      <c r="AH73" s="14">
        <v>0</v>
      </c>
      <c r="AI73" s="10">
        <f t="shared" ref="AI73:AI77" si="127">AJ73+AK73</f>
        <v>0</v>
      </c>
      <c r="AJ73" s="14">
        <v>0</v>
      </c>
      <c r="AK73" s="14">
        <v>0</v>
      </c>
    </row>
    <row r="74" spans="1:37" x14ac:dyDescent="0.25">
      <c r="B74" s="8">
        <v>60</v>
      </c>
      <c r="C74" s="9" t="s">
        <v>80</v>
      </c>
      <c r="D74" s="10">
        <f t="shared" si="118"/>
        <v>4850</v>
      </c>
      <c r="E74" s="14">
        <v>3979</v>
      </c>
      <c r="F74" s="14">
        <v>871</v>
      </c>
      <c r="G74" s="10">
        <f t="shared" si="119"/>
        <v>4834</v>
      </c>
      <c r="H74" s="14">
        <v>4034</v>
      </c>
      <c r="I74" s="14">
        <v>800</v>
      </c>
      <c r="K74" s="10">
        <f t="shared" si="120"/>
        <v>5074</v>
      </c>
      <c r="L74" s="13">
        <v>4224</v>
      </c>
      <c r="M74" s="13">
        <v>850</v>
      </c>
      <c r="N74" s="10">
        <f t="shared" si="121"/>
        <v>3462</v>
      </c>
      <c r="O74" s="13">
        <v>3462</v>
      </c>
      <c r="P74" s="13">
        <v>0</v>
      </c>
      <c r="R74" s="10">
        <f t="shared" si="122"/>
        <v>193</v>
      </c>
      <c r="S74" s="13">
        <v>193</v>
      </c>
      <c r="T74" s="13">
        <v>0</v>
      </c>
      <c r="U74" s="10">
        <f t="shared" si="123"/>
        <v>0</v>
      </c>
      <c r="V74" s="13">
        <v>0</v>
      </c>
      <c r="W74" s="13">
        <v>0</v>
      </c>
      <c r="X74" s="13"/>
      <c r="Y74" s="10">
        <f t="shared" si="124"/>
        <v>4988</v>
      </c>
      <c r="Z74" s="22">
        <v>4216</v>
      </c>
      <c r="AA74" s="22">
        <v>772</v>
      </c>
      <c r="AB74" s="10">
        <f t="shared" si="125"/>
        <v>4799</v>
      </c>
      <c r="AC74" s="14">
        <v>4019</v>
      </c>
      <c r="AD74" s="14">
        <v>780</v>
      </c>
      <c r="AE74" s="14"/>
      <c r="AF74" s="10">
        <f t="shared" si="126"/>
        <v>0</v>
      </c>
      <c r="AG74" s="14">
        <v>0</v>
      </c>
      <c r="AH74" s="14">
        <v>0</v>
      </c>
      <c r="AI74" s="10">
        <f t="shared" si="127"/>
        <v>0</v>
      </c>
      <c r="AJ74" s="14">
        <v>0</v>
      </c>
      <c r="AK74" s="14">
        <v>0</v>
      </c>
    </row>
    <row r="75" spans="1:37" x14ac:dyDescent="0.25">
      <c r="B75" s="8">
        <v>61</v>
      </c>
      <c r="C75" s="9" t="s">
        <v>81</v>
      </c>
      <c r="D75" s="10">
        <f t="shared" si="118"/>
        <v>6512</v>
      </c>
      <c r="E75" s="14">
        <v>6236</v>
      </c>
      <c r="F75" s="14">
        <v>276</v>
      </c>
      <c r="G75" s="10">
        <f t="shared" si="119"/>
        <v>3665</v>
      </c>
      <c r="H75" s="14">
        <v>3361</v>
      </c>
      <c r="I75" s="14">
        <v>304</v>
      </c>
      <c r="K75" s="10">
        <f t="shared" si="120"/>
        <v>6338</v>
      </c>
      <c r="L75" s="13">
        <v>6064</v>
      </c>
      <c r="M75" s="13">
        <v>274</v>
      </c>
      <c r="N75" s="10">
        <f t="shared" si="121"/>
        <v>4146</v>
      </c>
      <c r="O75" s="13">
        <v>3994</v>
      </c>
      <c r="P75" s="13">
        <v>152</v>
      </c>
      <c r="R75" s="10">
        <f t="shared" si="122"/>
        <v>339</v>
      </c>
      <c r="S75" s="13">
        <v>339</v>
      </c>
      <c r="T75" s="13">
        <v>0</v>
      </c>
      <c r="U75" s="10">
        <f t="shared" si="123"/>
        <v>0</v>
      </c>
      <c r="V75" s="13">
        <v>0</v>
      </c>
      <c r="W75" s="13">
        <v>0</v>
      </c>
      <c r="X75" s="13"/>
      <c r="Y75" s="10">
        <f t="shared" si="124"/>
        <v>6305</v>
      </c>
      <c r="Z75" s="22">
        <v>6109</v>
      </c>
      <c r="AA75" s="22">
        <v>196</v>
      </c>
      <c r="AB75" s="10">
        <f t="shared" si="125"/>
        <v>4786</v>
      </c>
      <c r="AC75" s="14">
        <v>4588</v>
      </c>
      <c r="AD75" s="14">
        <v>198</v>
      </c>
      <c r="AE75" s="14"/>
      <c r="AF75" s="10">
        <f t="shared" si="126"/>
        <v>0</v>
      </c>
      <c r="AG75" s="14">
        <v>0</v>
      </c>
      <c r="AH75" s="14">
        <v>0</v>
      </c>
      <c r="AI75" s="10">
        <f t="shared" si="127"/>
        <v>0</v>
      </c>
      <c r="AJ75" s="14">
        <v>0</v>
      </c>
      <c r="AK75" s="14">
        <v>0</v>
      </c>
    </row>
    <row r="76" spans="1:37" x14ac:dyDescent="0.25">
      <c r="B76" s="8">
        <v>62</v>
      </c>
      <c r="C76" s="9" t="s">
        <v>82</v>
      </c>
      <c r="D76" s="10">
        <f t="shared" si="118"/>
        <v>11290</v>
      </c>
      <c r="E76" s="14">
        <v>11290</v>
      </c>
      <c r="F76" s="14">
        <v>0</v>
      </c>
      <c r="G76" s="10">
        <f t="shared" si="119"/>
        <v>10611</v>
      </c>
      <c r="H76" s="14">
        <v>10611</v>
      </c>
      <c r="I76" s="14">
        <v>0</v>
      </c>
      <c r="K76" s="10">
        <f t="shared" si="120"/>
        <v>9912</v>
      </c>
      <c r="L76" s="13">
        <v>9912</v>
      </c>
      <c r="M76" s="13">
        <v>0</v>
      </c>
      <c r="N76" s="10">
        <f t="shared" si="121"/>
        <v>8034</v>
      </c>
      <c r="O76" s="13">
        <v>8034</v>
      </c>
      <c r="P76" s="13">
        <v>0</v>
      </c>
      <c r="R76" s="10">
        <f t="shared" si="122"/>
        <v>976</v>
      </c>
      <c r="S76" s="13">
        <v>976</v>
      </c>
      <c r="T76" s="13">
        <v>0</v>
      </c>
      <c r="U76" s="10">
        <f t="shared" si="123"/>
        <v>0</v>
      </c>
      <c r="V76" s="13">
        <v>0</v>
      </c>
      <c r="W76" s="13">
        <v>0</v>
      </c>
      <c r="X76" s="13"/>
      <c r="Y76" s="10">
        <f t="shared" si="124"/>
        <v>7882</v>
      </c>
      <c r="Z76" s="22">
        <v>7882</v>
      </c>
      <c r="AA76" s="22">
        <v>0</v>
      </c>
      <c r="AB76" s="10">
        <f t="shared" si="125"/>
        <v>7606</v>
      </c>
      <c r="AC76" s="14">
        <v>7606</v>
      </c>
      <c r="AD76" s="14">
        <v>0</v>
      </c>
      <c r="AE76" s="14"/>
      <c r="AF76" s="10">
        <f t="shared" si="126"/>
        <v>0</v>
      </c>
      <c r="AG76" s="14">
        <v>0</v>
      </c>
      <c r="AH76" s="14">
        <v>0</v>
      </c>
      <c r="AI76" s="10">
        <f t="shared" si="127"/>
        <v>0</v>
      </c>
      <c r="AJ76" s="14">
        <v>0</v>
      </c>
      <c r="AK76" s="14">
        <v>0</v>
      </c>
    </row>
    <row r="77" spans="1:37" x14ac:dyDescent="0.25">
      <c r="B77" s="8">
        <v>63</v>
      </c>
      <c r="C77" s="9" t="s">
        <v>83</v>
      </c>
      <c r="D77" s="10">
        <f t="shared" si="118"/>
        <v>23238</v>
      </c>
      <c r="E77" s="14">
        <v>23238</v>
      </c>
      <c r="F77" s="14">
        <v>0</v>
      </c>
      <c r="G77" s="10">
        <f t="shared" si="119"/>
        <v>27382</v>
      </c>
      <c r="H77" s="14">
        <v>27382</v>
      </c>
      <c r="I77" s="14">
        <v>0</v>
      </c>
      <c r="K77" s="10">
        <f t="shared" si="120"/>
        <v>19968</v>
      </c>
      <c r="L77" s="13">
        <v>19918</v>
      </c>
      <c r="M77" s="13">
        <v>50</v>
      </c>
      <c r="N77" s="10">
        <f t="shared" si="121"/>
        <v>18100</v>
      </c>
      <c r="O77" s="13">
        <v>18100</v>
      </c>
      <c r="P77" s="13">
        <v>0</v>
      </c>
      <c r="R77" s="10">
        <f t="shared" si="122"/>
        <v>771</v>
      </c>
      <c r="S77" s="13">
        <v>771</v>
      </c>
      <c r="T77" s="13">
        <v>0</v>
      </c>
      <c r="U77" s="10">
        <f t="shared" si="123"/>
        <v>0</v>
      </c>
      <c r="V77" s="13">
        <v>0</v>
      </c>
      <c r="W77" s="13">
        <v>0</v>
      </c>
      <c r="X77" s="13"/>
      <c r="Y77" s="10">
        <f t="shared" si="124"/>
        <v>18940</v>
      </c>
      <c r="Z77" s="22">
        <v>18940</v>
      </c>
      <c r="AA77" s="22">
        <v>0</v>
      </c>
      <c r="AB77" s="10">
        <f t="shared" si="125"/>
        <v>16915</v>
      </c>
      <c r="AC77" s="14">
        <v>16915</v>
      </c>
      <c r="AD77" s="14">
        <v>0</v>
      </c>
      <c r="AE77" s="14"/>
      <c r="AF77" s="10">
        <f t="shared" si="126"/>
        <v>461</v>
      </c>
      <c r="AG77" s="14">
        <v>461</v>
      </c>
      <c r="AH77" s="14">
        <v>0</v>
      </c>
      <c r="AI77" s="10">
        <f t="shared" si="127"/>
        <v>0</v>
      </c>
      <c r="AJ77" s="14">
        <v>0</v>
      </c>
      <c r="AK77" s="14">
        <v>0</v>
      </c>
    </row>
    <row r="78" spans="1:37" x14ac:dyDescent="0.25">
      <c r="A78" s="23"/>
      <c r="B78" s="16"/>
      <c r="C78" s="16" t="s">
        <v>84</v>
      </c>
      <c r="D78" s="18">
        <f t="shared" si="118"/>
        <v>56683</v>
      </c>
      <c r="E78" s="19">
        <f>SUM(E72:E77)</f>
        <v>55362</v>
      </c>
      <c r="F78" s="19">
        <f>SUM(F72:F77)</f>
        <v>1321</v>
      </c>
      <c r="G78" s="18">
        <f t="shared" si="119"/>
        <v>53625</v>
      </c>
      <c r="H78" s="19">
        <f t="shared" ref="H78:I78" si="128">SUM(H72:H77)</f>
        <v>52393</v>
      </c>
      <c r="I78" s="19">
        <f t="shared" si="128"/>
        <v>1232</v>
      </c>
      <c r="J78" s="15"/>
      <c r="K78" s="19">
        <f t="shared" ref="K78:P78" si="129">SUM(K72:K77)</f>
        <v>49412</v>
      </c>
      <c r="L78" s="19">
        <f t="shared" si="129"/>
        <v>48148</v>
      </c>
      <c r="M78" s="19">
        <f t="shared" si="129"/>
        <v>1264</v>
      </c>
      <c r="N78" s="19">
        <f t="shared" si="129"/>
        <v>41654</v>
      </c>
      <c r="O78" s="19">
        <f t="shared" si="129"/>
        <v>41492</v>
      </c>
      <c r="P78" s="19">
        <f t="shared" si="129"/>
        <v>162</v>
      </c>
      <c r="Q78" s="15"/>
      <c r="R78" s="19">
        <f t="shared" ref="R78:W78" si="130">SUM(R72:R77)</f>
        <v>2766</v>
      </c>
      <c r="S78" s="19">
        <f t="shared" si="130"/>
        <v>2766</v>
      </c>
      <c r="T78" s="19">
        <f t="shared" si="130"/>
        <v>0</v>
      </c>
      <c r="U78" s="19">
        <f t="shared" si="130"/>
        <v>0</v>
      </c>
      <c r="V78" s="19">
        <f t="shared" si="130"/>
        <v>0</v>
      </c>
      <c r="W78" s="19">
        <f t="shared" si="130"/>
        <v>0</v>
      </c>
      <c r="X78" s="19"/>
      <c r="Y78" s="20">
        <f t="shared" ref="Y78:AD78" si="131">SUM(Y72:Y77)</f>
        <v>46704</v>
      </c>
      <c r="Z78" s="19">
        <f t="shared" si="131"/>
        <v>45724</v>
      </c>
      <c r="AA78" s="19">
        <f t="shared" si="131"/>
        <v>980</v>
      </c>
      <c r="AB78" s="20">
        <f>SUM(AB72:AB77)</f>
        <v>41759</v>
      </c>
      <c r="AC78" s="19">
        <f t="shared" si="131"/>
        <v>40781</v>
      </c>
      <c r="AD78" s="19">
        <f t="shared" si="131"/>
        <v>978</v>
      </c>
      <c r="AE78" s="19"/>
      <c r="AF78" s="20">
        <f>SUM(AF72:AF77)</f>
        <v>1099</v>
      </c>
      <c r="AG78" s="19">
        <f t="shared" ref="AG78:AK78" si="132">SUM(AG72:AG77)</f>
        <v>1099</v>
      </c>
      <c r="AH78" s="19">
        <f t="shared" si="132"/>
        <v>0</v>
      </c>
      <c r="AI78" s="20">
        <f t="shared" si="132"/>
        <v>0</v>
      </c>
      <c r="AJ78" s="19">
        <f t="shared" si="132"/>
        <v>0</v>
      </c>
      <c r="AK78" s="19">
        <f t="shared" si="132"/>
        <v>0</v>
      </c>
    </row>
    <row r="79" spans="1:37" x14ac:dyDescent="0.25">
      <c r="B79" s="8">
        <v>64</v>
      </c>
      <c r="C79" s="9" t="s">
        <v>85</v>
      </c>
      <c r="D79" s="10">
        <f t="shared" si="118"/>
        <v>6821</v>
      </c>
      <c r="E79" s="24">
        <v>5097</v>
      </c>
      <c r="F79" s="24">
        <v>1724</v>
      </c>
      <c r="G79" s="10">
        <f t="shared" si="119"/>
        <v>7920</v>
      </c>
      <c r="H79" s="24">
        <v>4783</v>
      </c>
      <c r="I79" s="24">
        <v>3137</v>
      </c>
      <c r="K79" s="10">
        <f>L79+M79</f>
        <v>16735</v>
      </c>
      <c r="L79" s="25">
        <v>5275</v>
      </c>
      <c r="M79" s="25">
        <v>11460</v>
      </c>
      <c r="N79" s="26">
        <f>O79+P79</f>
        <v>9459</v>
      </c>
      <c r="O79" s="25">
        <v>4292</v>
      </c>
      <c r="P79" s="25">
        <v>5167</v>
      </c>
      <c r="R79" s="10">
        <f>S79+T79</f>
        <v>0</v>
      </c>
      <c r="S79" s="24">
        <v>0</v>
      </c>
      <c r="T79" s="24">
        <v>0</v>
      </c>
      <c r="U79" s="10">
        <f>V79+W79</f>
        <v>0</v>
      </c>
      <c r="V79" s="25">
        <v>0</v>
      </c>
      <c r="W79" s="25">
        <v>0</v>
      </c>
      <c r="X79" s="25"/>
      <c r="Y79" s="10">
        <f>Z79+AA79</f>
        <v>16422</v>
      </c>
      <c r="Z79" s="24">
        <v>4606</v>
      </c>
      <c r="AA79" s="24">
        <v>11816</v>
      </c>
      <c r="AB79" s="10">
        <f>AC79+AD79</f>
        <v>6640</v>
      </c>
      <c r="AC79" s="25">
        <v>3932</v>
      </c>
      <c r="AD79" s="25">
        <v>2708</v>
      </c>
      <c r="AE79" s="25"/>
      <c r="AF79" s="10">
        <f>AG79+AH79</f>
        <v>4419</v>
      </c>
      <c r="AG79" s="24">
        <v>1776</v>
      </c>
      <c r="AH79" s="24">
        <v>2643</v>
      </c>
      <c r="AI79" s="10">
        <f>AJ79+AK79</f>
        <v>633</v>
      </c>
      <c r="AJ79" s="25">
        <v>633</v>
      </c>
      <c r="AK79" s="25">
        <v>0</v>
      </c>
    </row>
    <row r="80" spans="1:37" x14ac:dyDescent="0.25">
      <c r="A80" s="15"/>
      <c r="B80" s="16"/>
      <c r="C80" s="16" t="s">
        <v>85</v>
      </c>
      <c r="D80" s="18">
        <f t="shared" si="118"/>
        <v>6821</v>
      </c>
      <c r="E80" s="19">
        <f>SUM(E79)</f>
        <v>5097</v>
      </c>
      <c r="F80" s="19">
        <f>SUM(F79)</f>
        <v>1724</v>
      </c>
      <c r="G80" s="18">
        <f t="shared" si="119"/>
        <v>7920</v>
      </c>
      <c r="H80" s="19">
        <f>SUM(H79)</f>
        <v>4783</v>
      </c>
      <c r="I80" s="19">
        <f>SUM(I79)</f>
        <v>3137</v>
      </c>
      <c r="J80" s="15"/>
      <c r="K80" s="19">
        <f t="shared" ref="K80:P80" si="133">SUM(K79)</f>
        <v>16735</v>
      </c>
      <c r="L80" s="19">
        <f t="shared" si="133"/>
        <v>5275</v>
      </c>
      <c r="M80" s="19">
        <f t="shared" si="133"/>
        <v>11460</v>
      </c>
      <c r="N80" s="19">
        <f t="shared" si="133"/>
        <v>9459</v>
      </c>
      <c r="O80" s="19">
        <f t="shared" si="133"/>
        <v>4292</v>
      </c>
      <c r="P80" s="19">
        <f t="shared" si="133"/>
        <v>5167</v>
      </c>
      <c r="Q80" s="15"/>
      <c r="R80" s="19">
        <f t="shared" ref="R80:W80" si="134">SUM(R79)</f>
        <v>0</v>
      </c>
      <c r="S80" s="19">
        <f t="shared" si="134"/>
        <v>0</v>
      </c>
      <c r="T80" s="19">
        <f t="shared" si="134"/>
        <v>0</v>
      </c>
      <c r="U80" s="19">
        <f t="shared" si="134"/>
        <v>0</v>
      </c>
      <c r="V80" s="19">
        <f t="shared" si="134"/>
        <v>0</v>
      </c>
      <c r="W80" s="19">
        <f t="shared" si="134"/>
        <v>0</v>
      </c>
      <c r="X80" s="19"/>
      <c r="Y80" s="20">
        <f t="shared" ref="Y80:AD80" si="135">SUM(Y79)</f>
        <v>16422</v>
      </c>
      <c r="Z80" s="19">
        <f t="shared" si="135"/>
        <v>4606</v>
      </c>
      <c r="AA80" s="19">
        <f t="shared" si="135"/>
        <v>11816</v>
      </c>
      <c r="AB80" s="20">
        <f t="shared" si="135"/>
        <v>6640</v>
      </c>
      <c r="AC80" s="19">
        <f>SUM(AC79)</f>
        <v>3932</v>
      </c>
      <c r="AD80" s="19">
        <f t="shared" si="135"/>
        <v>2708</v>
      </c>
      <c r="AE80" s="19"/>
      <c r="AF80" s="20">
        <f t="shared" ref="AF80:AK80" si="136">SUM(AF79)</f>
        <v>4419</v>
      </c>
      <c r="AG80" s="19">
        <f t="shared" si="136"/>
        <v>1776</v>
      </c>
      <c r="AH80" s="19">
        <f t="shared" si="136"/>
        <v>2643</v>
      </c>
      <c r="AI80" s="20">
        <f t="shared" si="136"/>
        <v>633</v>
      </c>
      <c r="AJ80" s="19">
        <f t="shared" si="136"/>
        <v>633</v>
      </c>
      <c r="AK80" s="19">
        <f t="shared" si="136"/>
        <v>0</v>
      </c>
    </row>
    <row r="81" spans="1:37" x14ac:dyDescent="0.25">
      <c r="B81" s="9">
        <v>65</v>
      </c>
      <c r="C81" s="9" t="s">
        <v>86</v>
      </c>
      <c r="D81" s="10">
        <f t="shared" si="118"/>
        <v>8559</v>
      </c>
      <c r="E81" s="24">
        <v>8266</v>
      </c>
      <c r="F81" s="24">
        <v>293</v>
      </c>
      <c r="G81" s="10">
        <f t="shared" si="119"/>
        <v>8467</v>
      </c>
      <c r="H81" s="27">
        <v>8357</v>
      </c>
      <c r="I81" s="27">
        <v>110</v>
      </c>
      <c r="K81" s="10">
        <f>L81+M81</f>
        <v>7091</v>
      </c>
      <c r="L81" s="25">
        <v>6993</v>
      </c>
      <c r="M81" s="25">
        <v>98</v>
      </c>
      <c r="N81" s="26">
        <f>O81+P81</f>
        <v>7025</v>
      </c>
      <c r="O81" s="25">
        <v>7025</v>
      </c>
      <c r="P81" s="25">
        <v>0</v>
      </c>
      <c r="R81" s="10">
        <f>S81+T81</f>
        <v>0</v>
      </c>
      <c r="S81" s="24">
        <v>0</v>
      </c>
      <c r="T81" s="24">
        <v>0</v>
      </c>
      <c r="U81" s="10">
        <f>V81+W81</f>
        <v>0</v>
      </c>
      <c r="V81" s="25">
        <v>0</v>
      </c>
      <c r="W81" s="25">
        <v>0</v>
      </c>
      <c r="X81" s="25"/>
      <c r="Y81" s="10">
        <f>Z81+AA81</f>
        <v>7040</v>
      </c>
      <c r="Z81" s="24">
        <v>7040</v>
      </c>
      <c r="AA81" s="24">
        <v>0</v>
      </c>
      <c r="AB81" s="10">
        <f>AC81+AD81</f>
        <v>7101</v>
      </c>
      <c r="AC81" s="25">
        <v>7003</v>
      </c>
      <c r="AD81" s="25">
        <v>98</v>
      </c>
      <c r="AE81" s="25"/>
      <c r="AF81" s="10">
        <f>AG81+AH81</f>
        <v>0</v>
      </c>
      <c r="AG81" s="24">
        <v>0</v>
      </c>
      <c r="AH81" s="24">
        <v>0</v>
      </c>
      <c r="AI81" s="10">
        <f>AJ81+AK81</f>
        <v>0</v>
      </c>
      <c r="AJ81" s="25">
        <v>0</v>
      </c>
      <c r="AK81" s="25">
        <v>0</v>
      </c>
    </row>
    <row r="82" spans="1:37" x14ac:dyDescent="0.25">
      <c r="A82" s="15"/>
      <c r="B82" s="16"/>
      <c r="C82" s="16" t="s">
        <v>87</v>
      </c>
      <c r="D82" s="18">
        <f t="shared" si="118"/>
        <v>8559</v>
      </c>
      <c r="E82" s="18">
        <f>SUM(E81)</f>
        <v>8266</v>
      </c>
      <c r="F82" s="18">
        <f>SUM(F81)</f>
        <v>293</v>
      </c>
      <c r="G82" s="18">
        <f t="shared" si="119"/>
        <v>8467</v>
      </c>
      <c r="H82" s="18">
        <f>SUM(H81)</f>
        <v>8357</v>
      </c>
      <c r="I82" s="18">
        <f>SUM(I81)</f>
        <v>110</v>
      </c>
      <c r="J82" s="15"/>
      <c r="K82" s="18">
        <f t="shared" ref="K82:P82" si="137">SUM(K81)</f>
        <v>7091</v>
      </c>
      <c r="L82" s="18">
        <f t="shared" si="137"/>
        <v>6993</v>
      </c>
      <c r="M82" s="18">
        <f t="shared" si="137"/>
        <v>98</v>
      </c>
      <c r="N82" s="18">
        <f t="shared" si="137"/>
        <v>7025</v>
      </c>
      <c r="O82" s="18">
        <f t="shared" si="137"/>
        <v>7025</v>
      </c>
      <c r="P82" s="18">
        <f t="shared" si="137"/>
        <v>0</v>
      </c>
      <c r="Q82" s="15"/>
      <c r="R82" s="18">
        <f t="shared" ref="R82:W82" si="138">SUM(R81)</f>
        <v>0</v>
      </c>
      <c r="S82" s="18">
        <f t="shared" si="138"/>
        <v>0</v>
      </c>
      <c r="T82" s="18">
        <f t="shared" si="138"/>
        <v>0</v>
      </c>
      <c r="U82" s="18">
        <f t="shared" si="138"/>
        <v>0</v>
      </c>
      <c r="V82" s="18">
        <f t="shared" si="138"/>
        <v>0</v>
      </c>
      <c r="W82" s="18">
        <f t="shared" si="138"/>
        <v>0</v>
      </c>
      <c r="X82" s="18"/>
      <c r="Y82" s="18">
        <f t="shared" ref="Y82:AD82" si="139">SUM(Y81)</f>
        <v>7040</v>
      </c>
      <c r="Z82" s="18">
        <f t="shared" si="139"/>
        <v>7040</v>
      </c>
      <c r="AA82" s="18">
        <f t="shared" si="139"/>
        <v>0</v>
      </c>
      <c r="AB82" s="18">
        <f t="shared" si="139"/>
        <v>7101</v>
      </c>
      <c r="AC82" s="18">
        <f t="shared" si="139"/>
        <v>7003</v>
      </c>
      <c r="AD82" s="18">
        <f t="shared" si="139"/>
        <v>98</v>
      </c>
      <c r="AE82" s="18"/>
      <c r="AF82" s="18">
        <f t="shared" ref="AF82:AK82" si="140">SUM(AF81)</f>
        <v>0</v>
      </c>
      <c r="AG82" s="18">
        <f t="shared" si="140"/>
        <v>0</v>
      </c>
      <c r="AH82" s="18">
        <f t="shared" si="140"/>
        <v>0</v>
      </c>
      <c r="AI82" s="18">
        <f t="shared" si="140"/>
        <v>0</v>
      </c>
      <c r="AJ82" s="18">
        <f t="shared" si="140"/>
        <v>0</v>
      </c>
      <c r="AK82" s="18">
        <f t="shared" si="140"/>
        <v>0</v>
      </c>
    </row>
    <row r="83" spans="1:37" x14ac:dyDescent="0.25">
      <c r="B83" s="28"/>
      <c r="C83" s="28" t="s">
        <v>10</v>
      </c>
      <c r="D83" s="29">
        <f>D82+D80+D78+D71+D67+D57+D52+D39+D34+D26+D17+D12</f>
        <v>1978288</v>
      </c>
      <c r="E83" s="29">
        <f t="shared" ref="E83:I83" si="141">E82+E80+E78+E71+E67+E57+E52+E39+E34+E26+E17+E12</f>
        <v>793829</v>
      </c>
      <c r="F83" s="29">
        <f t="shared" si="141"/>
        <v>1184459</v>
      </c>
      <c r="G83" s="29">
        <f t="shared" si="141"/>
        <v>1022358</v>
      </c>
      <c r="H83" s="29">
        <f t="shared" si="141"/>
        <v>672137</v>
      </c>
      <c r="I83" s="29">
        <f t="shared" si="141"/>
        <v>350221</v>
      </c>
      <c r="K83" s="29">
        <f>K82+K80+K78+K71+K67+K57+K52+K39+K34+K26+K17+K12</f>
        <v>1740553</v>
      </c>
      <c r="L83" s="29">
        <f t="shared" ref="L83:M83" si="142">L82+L80+L78+L71+L67+L57+L52+L39+L34+L26+L17+L12</f>
        <v>500540</v>
      </c>
      <c r="M83" s="29">
        <f t="shared" si="142"/>
        <v>1240013</v>
      </c>
      <c r="N83" s="29">
        <f>N82+N80+N78+N71+N67+N57+N52+N39+N34+N26+N17+N12</f>
        <v>833057</v>
      </c>
      <c r="O83" s="29">
        <f t="shared" ref="O83:P83" si="143">O82+O80+O78+O71+O67+O57+O52+O39+O34+O26+O17+O12</f>
        <v>438445</v>
      </c>
      <c r="P83" s="29">
        <f t="shared" si="143"/>
        <v>394612</v>
      </c>
      <c r="R83" s="29">
        <f>R82+R80+R78+R71+R67+R57+R52+R39+R34+R26+R17+R12</f>
        <v>52215</v>
      </c>
      <c r="S83" s="29">
        <f t="shared" ref="S83:T83" si="144">S82+S80+S78+S71+S67+S57+S52+S39+S34+S26+S17+S12</f>
        <v>33517</v>
      </c>
      <c r="T83" s="29">
        <f t="shared" si="144"/>
        <v>18698</v>
      </c>
      <c r="U83" s="29">
        <f>U82+U80+U78+U71+U67+U57+U52+U39+U34+U26+U17+U12</f>
        <v>36720</v>
      </c>
      <c r="V83" s="29">
        <f t="shared" ref="V83:W83" si="145">V82+V80+V78+V71+V67+V57+V52+V39+V34+V26+V17+V12</f>
        <v>27515</v>
      </c>
      <c r="W83" s="29">
        <f t="shared" si="145"/>
        <v>9205</v>
      </c>
      <c r="X83" s="29"/>
      <c r="Y83" s="29">
        <f>Y82+Y80+Y78+Y71+Y67+Y57+Y52+Y39+Y34+Y26+Y17+Y12</f>
        <v>1309555</v>
      </c>
      <c r="Z83" s="29">
        <f t="shared" ref="Z83:AD83" si="146">Z82+Z80+Z78+Z71+Z67+Z57+Z52+Z39+Z34+Z26+Z17+Z12</f>
        <v>520741</v>
      </c>
      <c r="AA83" s="29">
        <f t="shared" si="146"/>
        <v>788814</v>
      </c>
      <c r="AB83" s="29">
        <f t="shared" si="146"/>
        <v>1054487</v>
      </c>
      <c r="AC83" s="29">
        <f t="shared" si="146"/>
        <v>419177</v>
      </c>
      <c r="AD83" s="29">
        <f t="shared" si="146"/>
        <v>635310</v>
      </c>
      <c r="AE83" s="29"/>
      <c r="AF83" s="29">
        <f t="shared" ref="AF83:AK83" si="147">AF82+AF80+AF78+AF71+AF67+AF57+AF52+AF39+AF34+AF26+AF17+AF12</f>
        <v>90676</v>
      </c>
      <c r="AG83" s="29">
        <f t="shared" si="147"/>
        <v>56438</v>
      </c>
      <c r="AH83" s="29">
        <f t="shared" si="147"/>
        <v>34238</v>
      </c>
      <c r="AI83" s="29">
        <f t="shared" si="147"/>
        <v>38942</v>
      </c>
      <c r="AJ83" s="29">
        <f t="shared" si="147"/>
        <v>26662</v>
      </c>
      <c r="AK83" s="29">
        <f t="shared" si="147"/>
        <v>12280</v>
      </c>
    </row>
    <row r="85" spans="1:37" x14ac:dyDescent="0.25">
      <c r="Z85" s="1" t="s">
        <v>10</v>
      </c>
      <c r="AD85" s="31"/>
    </row>
    <row r="86" spans="1:37" x14ac:dyDescent="0.25">
      <c r="Z86" s="1" t="s">
        <v>88</v>
      </c>
    </row>
    <row r="87" spans="1:37" x14ac:dyDescent="0.25">
      <c r="Z87" s="1" t="s">
        <v>89</v>
      </c>
      <c r="AA87" s="30">
        <f>Z83+AC83+AG83+AJ83</f>
        <v>1023018</v>
      </c>
      <c r="AH87" s="30"/>
    </row>
    <row r="88" spans="1:37" x14ac:dyDescent="0.25">
      <c r="Z88" s="1" t="s">
        <v>90</v>
      </c>
      <c r="AA88" s="30">
        <f>AA83+AD83+AH83+AK83</f>
        <v>1470642</v>
      </c>
    </row>
    <row r="89" spans="1:37" x14ac:dyDescent="0.25">
      <c r="AA89" s="30">
        <f>SUM(AA87:AA88)</f>
        <v>2493660</v>
      </c>
    </row>
  </sheetData>
  <mergeCells count="18">
    <mergeCell ref="AF2:AK2"/>
    <mergeCell ref="B1:I1"/>
    <mergeCell ref="B2:B4"/>
    <mergeCell ref="C2:C4"/>
    <mergeCell ref="D2:I2"/>
    <mergeCell ref="Y3:AA3"/>
    <mergeCell ref="AB3:AD3"/>
    <mergeCell ref="AF3:AH3"/>
    <mergeCell ref="AI3:AK3"/>
    <mergeCell ref="D3:F3"/>
    <mergeCell ref="G3:I3"/>
    <mergeCell ref="K3:M3"/>
    <mergeCell ref="N3:P3"/>
    <mergeCell ref="R3:T3"/>
    <mergeCell ref="U3:W3"/>
    <mergeCell ref="K2:P2"/>
    <mergeCell ref="R2:W2"/>
    <mergeCell ref="Y2:A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81"/>
  <sheetViews>
    <sheetView tabSelected="1" topLeftCell="A73" workbookViewId="0">
      <selection activeCell="E6" sqref="E6"/>
    </sheetView>
  </sheetViews>
  <sheetFormatPr defaultRowHeight="18.75" x14ac:dyDescent="0.25"/>
  <cols>
    <col min="1" max="1" width="6.28515625" style="65" customWidth="1"/>
    <col min="2" max="2" width="15.42578125" style="65" customWidth="1"/>
    <col min="3" max="3" width="24.5703125" style="65" customWidth="1"/>
    <col min="4" max="4" width="0.7109375" style="65" customWidth="1"/>
    <col min="5" max="5" width="11.7109375" style="65" customWidth="1"/>
    <col min="6" max="10" width="9.140625" style="65"/>
    <col min="11" max="11" width="10.28515625" style="65" customWidth="1"/>
    <col min="12" max="12" width="1" style="65" customWidth="1"/>
    <col min="13" max="19" width="9.140625" style="65"/>
    <col min="20" max="20" width="1.140625" style="65" customWidth="1"/>
    <col min="21" max="27" width="9.140625" style="65"/>
  </cols>
  <sheetData>
    <row r="2" spans="1:27" x14ac:dyDescent="0.25">
      <c r="A2" s="42" t="s">
        <v>92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3" t="s">
        <v>1</v>
      </c>
      <c r="B3" s="43" t="s">
        <v>93</v>
      </c>
      <c r="C3" s="43" t="s">
        <v>94</v>
      </c>
      <c r="D3" s="44"/>
      <c r="E3" s="45" t="s">
        <v>95</v>
      </c>
      <c r="F3" s="45"/>
      <c r="G3" s="45"/>
      <c r="H3" s="45"/>
      <c r="I3" s="45"/>
      <c r="J3" s="45"/>
      <c r="K3" s="43" t="s">
        <v>96</v>
      </c>
      <c r="L3" s="46"/>
      <c r="M3" s="45" t="s">
        <v>97</v>
      </c>
      <c r="N3" s="45"/>
      <c r="O3" s="45"/>
      <c r="P3" s="45"/>
      <c r="Q3" s="45"/>
      <c r="R3" s="45"/>
      <c r="S3" s="43" t="s">
        <v>96</v>
      </c>
      <c r="T3" s="46"/>
      <c r="U3" s="45" t="s">
        <v>98</v>
      </c>
      <c r="V3" s="45"/>
      <c r="W3" s="45"/>
      <c r="X3" s="45"/>
      <c r="Y3" s="45"/>
      <c r="Z3" s="45"/>
      <c r="AA3" s="43" t="s">
        <v>96</v>
      </c>
    </row>
    <row r="4" spans="1:27" x14ac:dyDescent="0.25">
      <c r="A4" s="43"/>
      <c r="B4" s="43"/>
      <c r="C4" s="43"/>
      <c r="D4" s="44"/>
      <c r="E4" s="45" t="s">
        <v>99</v>
      </c>
      <c r="F4" s="45"/>
      <c r="G4" s="43" t="s">
        <v>10</v>
      </c>
      <c r="H4" s="45" t="s">
        <v>100</v>
      </c>
      <c r="I4" s="45"/>
      <c r="J4" s="43" t="s">
        <v>10</v>
      </c>
      <c r="K4" s="43"/>
      <c r="L4" s="46"/>
      <c r="M4" s="45" t="s">
        <v>99</v>
      </c>
      <c r="N4" s="45"/>
      <c r="O4" s="43" t="s">
        <v>10</v>
      </c>
      <c r="P4" s="45" t="s">
        <v>100</v>
      </c>
      <c r="Q4" s="45"/>
      <c r="R4" s="43" t="s">
        <v>10</v>
      </c>
      <c r="S4" s="43"/>
      <c r="T4" s="46"/>
      <c r="U4" s="45" t="s">
        <v>99</v>
      </c>
      <c r="V4" s="45"/>
      <c r="W4" s="43" t="s">
        <v>10</v>
      </c>
      <c r="X4" s="45" t="s">
        <v>100</v>
      </c>
      <c r="Y4" s="45"/>
      <c r="Z4" s="43" t="s">
        <v>10</v>
      </c>
      <c r="AA4" s="43"/>
    </row>
    <row r="5" spans="1:27" x14ac:dyDescent="0.25">
      <c r="A5" s="43"/>
      <c r="B5" s="43"/>
      <c r="C5" s="43"/>
      <c r="D5" s="44"/>
      <c r="E5" s="14" t="s">
        <v>9</v>
      </c>
      <c r="F5" s="14" t="s">
        <v>11</v>
      </c>
      <c r="G5" s="43"/>
      <c r="H5" s="14" t="s">
        <v>9</v>
      </c>
      <c r="I5" s="14" t="s">
        <v>11</v>
      </c>
      <c r="J5" s="43"/>
      <c r="K5" s="43"/>
      <c r="L5" s="46"/>
      <c r="M5" s="14" t="s">
        <v>9</v>
      </c>
      <c r="N5" s="14" t="s">
        <v>11</v>
      </c>
      <c r="O5" s="43"/>
      <c r="P5" s="14" t="s">
        <v>9</v>
      </c>
      <c r="Q5" s="14" t="s">
        <v>11</v>
      </c>
      <c r="R5" s="43"/>
      <c r="S5" s="43"/>
      <c r="T5" s="46"/>
      <c r="U5" s="14" t="s">
        <v>9</v>
      </c>
      <c r="V5" s="14" t="s">
        <v>11</v>
      </c>
      <c r="W5" s="43"/>
      <c r="X5" s="14" t="s">
        <v>9</v>
      </c>
      <c r="Y5" s="14" t="s">
        <v>11</v>
      </c>
      <c r="Z5" s="43"/>
      <c r="AA5" s="43"/>
    </row>
    <row r="6" spans="1:27" ht="21" x14ac:dyDescent="0.25">
      <c r="A6" s="21">
        <v>1</v>
      </c>
      <c r="B6" s="43" t="s">
        <v>18</v>
      </c>
      <c r="C6" s="47" t="s">
        <v>12</v>
      </c>
      <c r="D6" s="44"/>
      <c r="E6" s="13">
        <v>29</v>
      </c>
      <c r="F6" s="13">
        <v>29</v>
      </c>
      <c r="G6" s="48">
        <f>F6+E6</f>
        <v>58</v>
      </c>
      <c r="H6" s="13">
        <v>101</v>
      </c>
      <c r="I6" s="13">
        <v>124</v>
      </c>
      <c r="J6" s="49">
        <f>I6+H6</f>
        <v>225</v>
      </c>
      <c r="K6" s="14">
        <f>J6+G6</f>
        <v>283</v>
      </c>
      <c r="L6" s="46"/>
      <c r="M6" s="50">
        <v>33</v>
      </c>
      <c r="N6" s="50">
        <v>116</v>
      </c>
      <c r="O6" s="48">
        <f>N6+M6</f>
        <v>149</v>
      </c>
      <c r="P6" s="50">
        <v>168</v>
      </c>
      <c r="Q6" s="50">
        <v>121</v>
      </c>
      <c r="R6" s="49">
        <f>Q6+P6</f>
        <v>289</v>
      </c>
      <c r="S6" s="14">
        <f>O6+R6</f>
        <v>438</v>
      </c>
      <c r="T6" s="46"/>
      <c r="U6" s="14">
        <v>75</v>
      </c>
      <c r="V6" s="14">
        <v>64</v>
      </c>
      <c r="W6" s="14">
        <f>U6+V6</f>
        <v>139</v>
      </c>
      <c r="X6" s="14">
        <v>112</v>
      </c>
      <c r="Y6" s="14">
        <v>182</v>
      </c>
      <c r="Z6" s="14">
        <f>X6+Y6</f>
        <v>294</v>
      </c>
      <c r="AA6" s="14">
        <f>W6+Z6</f>
        <v>433</v>
      </c>
    </row>
    <row r="7" spans="1:27" ht="21" x14ac:dyDescent="0.25">
      <c r="A7" s="21">
        <v>2</v>
      </c>
      <c r="B7" s="43"/>
      <c r="C7" s="47" t="s">
        <v>13</v>
      </c>
      <c r="D7" s="44"/>
      <c r="E7" s="13">
        <v>0</v>
      </c>
      <c r="F7" s="13">
        <v>0</v>
      </c>
      <c r="G7" s="48">
        <f t="shared" ref="G7:G70" si="0">F7+E7</f>
        <v>0</v>
      </c>
      <c r="H7" s="13">
        <v>107</v>
      </c>
      <c r="I7" s="13">
        <v>69</v>
      </c>
      <c r="J7" s="49">
        <f t="shared" ref="J7:J70" si="1">I7+H7</f>
        <v>176</v>
      </c>
      <c r="K7" s="14">
        <f t="shared" ref="K7:K70" si="2">J7+G7</f>
        <v>176</v>
      </c>
      <c r="L7" s="46"/>
      <c r="M7" s="50">
        <v>11</v>
      </c>
      <c r="N7" s="50">
        <v>9</v>
      </c>
      <c r="O7" s="48">
        <f t="shared" ref="O7:O11" si="3">N7+M7</f>
        <v>20</v>
      </c>
      <c r="P7" s="50">
        <v>56</v>
      </c>
      <c r="Q7" s="50">
        <v>22</v>
      </c>
      <c r="R7" s="49">
        <f t="shared" ref="R7:R73" si="4">Q7+P7</f>
        <v>78</v>
      </c>
      <c r="S7" s="14">
        <f t="shared" ref="S7:S73" si="5">O7+R7</f>
        <v>98</v>
      </c>
      <c r="T7" s="46"/>
      <c r="U7" s="14"/>
      <c r="V7" s="14"/>
      <c r="W7" s="14">
        <f t="shared" ref="W7:W11" si="6">U7+V7</f>
        <v>0</v>
      </c>
      <c r="X7" s="14">
        <v>98</v>
      </c>
      <c r="Y7" s="14"/>
      <c r="Z7" s="14">
        <f t="shared" ref="Z7:Z11" si="7">X7+Y7</f>
        <v>98</v>
      </c>
      <c r="AA7" s="14">
        <f t="shared" ref="AA7:AA11" si="8">W7+Z7</f>
        <v>98</v>
      </c>
    </row>
    <row r="8" spans="1:27" ht="21" x14ac:dyDescent="0.25">
      <c r="A8" s="21">
        <v>3</v>
      </c>
      <c r="B8" s="43"/>
      <c r="C8" s="47" t="s">
        <v>14</v>
      </c>
      <c r="D8" s="44"/>
      <c r="E8" s="13">
        <v>0</v>
      </c>
      <c r="F8" s="13">
        <v>0</v>
      </c>
      <c r="G8" s="48">
        <f t="shared" si="0"/>
        <v>0</v>
      </c>
      <c r="H8" s="13">
        <v>43</v>
      </c>
      <c r="I8" s="13">
        <v>15</v>
      </c>
      <c r="J8" s="49">
        <f t="shared" si="1"/>
        <v>58</v>
      </c>
      <c r="K8" s="14">
        <f t="shared" si="2"/>
        <v>58</v>
      </c>
      <c r="L8" s="46"/>
      <c r="M8" s="50">
        <v>11</v>
      </c>
      <c r="N8" s="50">
        <v>0</v>
      </c>
      <c r="O8" s="48">
        <f t="shared" si="3"/>
        <v>11</v>
      </c>
      <c r="P8" s="50">
        <v>112</v>
      </c>
      <c r="Q8" s="50">
        <v>0</v>
      </c>
      <c r="R8" s="49">
        <f t="shared" si="4"/>
        <v>112</v>
      </c>
      <c r="S8" s="14">
        <f t="shared" si="5"/>
        <v>123</v>
      </c>
      <c r="T8" s="46"/>
      <c r="U8" s="14">
        <v>20</v>
      </c>
      <c r="V8" s="14"/>
      <c r="W8" s="14">
        <f t="shared" si="6"/>
        <v>20</v>
      </c>
      <c r="X8" s="14">
        <v>56</v>
      </c>
      <c r="Y8" s="14"/>
      <c r="Z8" s="14">
        <f t="shared" si="7"/>
        <v>56</v>
      </c>
      <c r="AA8" s="14">
        <f t="shared" si="8"/>
        <v>76</v>
      </c>
    </row>
    <row r="9" spans="1:27" ht="21" x14ac:dyDescent="0.25">
      <c r="A9" s="21">
        <v>4</v>
      </c>
      <c r="B9" s="43"/>
      <c r="C9" s="47" t="s">
        <v>15</v>
      </c>
      <c r="D9" s="44"/>
      <c r="E9" s="13">
        <v>0</v>
      </c>
      <c r="F9" s="13">
        <v>0</v>
      </c>
      <c r="G9" s="48">
        <f t="shared" si="0"/>
        <v>0</v>
      </c>
      <c r="H9" s="13">
        <v>43</v>
      </c>
      <c r="I9" s="13">
        <v>53</v>
      </c>
      <c r="J9" s="49">
        <f t="shared" si="1"/>
        <v>96</v>
      </c>
      <c r="K9" s="14">
        <f t="shared" si="2"/>
        <v>96</v>
      </c>
      <c r="L9" s="46"/>
      <c r="M9" s="50">
        <v>11</v>
      </c>
      <c r="N9" s="50">
        <v>11</v>
      </c>
      <c r="O9" s="48">
        <f t="shared" si="3"/>
        <v>22</v>
      </c>
      <c r="P9" s="50">
        <v>70</v>
      </c>
      <c r="Q9" s="50">
        <v>33</v>
      </c>
      <c r="R9" s="49">
        <f t="shared" si="4"/>
        <v>103</v>
      </c>
      <c r="S9" s="14">
        <f t="shared" si="5"/>
        <v>125</v>
      </c>
      <c r="T9" s="46"/>
      <c r="U9" s="14">
        <v>20</v>
      </c>
      <c r="V9" s="14">
        <v>20</v>
      </c>
      <c r="W9" s="14">
        <f t="shared" si="6"/>
        <v>40</v>
      </c>
      <c r="X9" s="14">
        <v>56</v>
      </c>
      <c r="Y9" s="14">
        <v>58</v>
      </c>
      <c r="Z9" s="14">
        <f t="shared" si="7"/>
        <v>114</v>
      </c>
      <c r="AA9" s="14">
        <f t="shared" si="8"/>
        <v>154</v>
      </c>
    </row>
    <row r="10" spans="1:27" ht="21" x14ac:dyDescent="0.25">
      <c r="A10" s="21">
        <v>5</v>
      </c>
      <c r="B10" s="43"/>
      <c r="C10" s="47" t="s">
        <v>16</v>
      </c>
      <c r="D10" s="44"/>
      <c r="E10" s="13">
        <v>15</v>
      </c>
      <c r="F10" s="13">
        <v>15</v>
      </c>
      <c r="G10" s="48">
        <f t="shared" si="0"/>
        <v>30</v>
      </c>
      <c r="H10" s="13">
        <v>44</v>
      </c>
      <c r="I10" s="13">
        <v>71</v>
      </c>
      <c r="J10" s="49">
        <f t="shared" si="1"/>
        <v>115</v>
      </c>
      <c r="K10" s="14">
        <f t="shared" si="2"/>
        <v>145</v>
      </c>
      <c r="L10" s="46"/>
      <c r="M10" s="50">
        <v>0</v>
      </c>
      <c r="N10" s="50">
        <v>22</v>
      </c>
      <c r="O10" s="48">
        <f t="shared" si="3"/>
        <v>22</v>
      </c>
      <c r="P10" s="50">
        <v>14</v>
      </c>
      <c r="Q10" s="50">
        <v>176</v>
      </c>
      <c r="R10" s="49">
        <f t="shared" si="4"/>
        <v>190</v>
      </c>
      <c r="S10" s="14">
        <f t="shared" si="5"/>
        <v>212</v>
      </c>
      <c r="T10" s="46"/>
      <c r="U10" s="14">
        <v>15</v>
      </c>
      <c r="V10" s="14">
        <v>40</v>
      </c>
      <c r="W10" s="14">
        <f t="shared" si="6"/>
        <v>55</v>
      </c>
      <c r="X10" s="14">
        <v>42</v>
      </c>
      <c r="Y10" s="14">
        <v>109</v>
      </c>
      <c r="Z10" s="14">
        <f t="shared" si="7"/>
        <v>151</v>
      </c>
      <c r="AA10" s="14">
        <f t="shared" si="8"/>
        <v>206</v>
      </c>
    </row>
    <row r="11" spans="1:27" ht="21" x14ac:dyDescent="0.25">
      <c r="A11" s="21">
        <v>6</v>
      </c>
      <c r="B11" s="43"/>
      <c r="C11" s="47" t="s">
        <v>17</v>
      </c>
      <c r="D11" s="44"/>
      <c r="E11" s="13">
        <v>0</v>
      </c>
      <c r="F11" s="13">
        <v>0</v>
      </c>
      <c r="G11" s="48">
        <f t="shared" si="0"/>
        <v>0</v>
      </c>
      <c r="H11" s="13">
        <v>41</v>
      </c>
      <c r="I11" s="13">
        <v>27</v>
      </c>
      <c r="J11" s="49">
        <f t="shared" si="1"/>
        <v>68</v>
      </c>
      <c r="K11" s="14">
        <f t="shared" si="2"/>
        <v>68</v>
      </c>
      <c r="L11" s="46"/>
      <c r="M11" s="50">
        <v>11</v>
      </c>
      <c r="N11" s="50">
        <v>31</v>
      </c>
      <c r="O11" s="48">
        <f t="shared" si="3"/>
        <v>42</v>
      </c>
      <c r="P11" s="50">
        <v>70</v>
      </c>
      <c r="Q11" s="50">
        <v>33</v>
      </c>
      <c r="R11" s="49">
        <f t="shared" si="4"/>
        <v>103</v>
      </c>
      <c r="S11" s="14">
        <f t="shared" si="5"/>
        <v>145</v>
      </c>
      <c r="T11" s="46"/>
      <c r="U11" s="14">
        <v>10</v>
      </c>
      <c r="V11" s="14">
        <v>35</v>
      </c>
      <c r="W11" s="14">
        <f t="shared" si="6"/>
        <v>45</v>
      </c>
      <c r="X11" s="14">
        <v>28</v>
      </c>
      <c r="Y11" s="14">
        <v>98</v>
      </c>
      <c r="Z11" s="14">
        <f t="shared" si="7"/>
        <v>126</v>
      </c>
      <c r="AA11" s="14">
        <f t="shared" si="8"/>
        <v>171</v>
      </c>
    </row>
    <row r="12" spans="1:27" x14ac:dyDescent="0.25">
      <c r="A12" s="51">
        <v>6</v>
      </c>
      <c r="B12" s="43"/>
      <c r="C12" s="19" t="s">
        <v>10</v>
      </c>
      <c r="D12" s="52"/>
      <c r="E12" s="17">
        <f>SUM(E6:E11)</f>
        <v>44</v>
      </c>
      <c r="F12" s="17">
        <f>SUM(F6:F11)</f>
        <v>44</v>
      </c>
      <c r="G12" s="17">
        <f>F12+E12</f>
        <v>88</v>
      </c>
      <c r="H12" s="17">
        <f t="shared" ref="H12:I12" si="9">SUM(H6:H11)</f>
        <v>379</v>
      </c>
      <c r="I12" s="17">
        <f t="shared" si="9"/>
        <v>359</v>
      </c>
      <c r="J12" s="53">
        <f t="shared" si="1"/>
        <v>738</v>
      </c>
      <c r="K12" s="19">
        <f t="shared" si="2"/>
        <v>826</v>
      </c>
      <c r="L12" s="54"/>
      <c r="M12" s="17">
        <f>SUM(M6:M11)</f>
        <v>77</v>
      </c>
      <c r="N12" s="17">
        <f t="shared" ref="N12:R12" si="10">SUM(N6:N11)</f>
        <v>189</v>
      </c>
      <c r="O12" s="17">
        <f>SUM(O6:O11)</f>
        <v>266</v>
      </c>
      <c r="P12" s="17">
        <f t="shared" si="10"/>
        <v>490</v>
      </c>
      <c r="Q12" s="17">
        <f t="shared" si="10"/>
        <v>385</v>
      </c>
      <c r="R12" s="17">
        <f t="shared" si="10"/>
        <v>875</v>
      </c>
      <c r="S12" s="17">
        <f>SUM(S6:S11)</f>
        <v>1141</v>
      </c>
      <c r="T12" s="46"/>
      <c r="U12" s="17">
        <f t="shared" ref="U12:AA12" si="11">SUM(U6:U11)</f>
        <v>140</v>
      </c>
      <c r="V12" s="17">
        <f t="shared" si="11"/>
        <v>159</v>
      </c>
      <c r="W12" s="17">
        <f t="shared" si="11"/>
        <v>299</v>
      </c>
      <c r="X12" s="17">
        <f t="shared" si="11"/>
        <v>392</v>
      </c>
      <c r="Y12" s="17">
        <f t="shared" si="11"/>
        <v>447</v>
      </c>
      <c r="Z12" s="17">
        <f t="shared" si="11"/>
        <v>839</v>
      </c>
      <c r="AA12" s="17">
        <f t="shared" si="11"/>
        <v>1138</v>
      </c>
    </row>
    <row r="13" spans="1:27" x14ac:dyDescent="0.25">
      <c r="A13" s="21">
        <v>1</v>
      </c>
      <c r="B13" s="43" t="s">
        <v>23</v>
      </c>
      <c r="C13" s="14" t="s">
        <v>19</v>
      </c>
      <c r="D13" s="44"/>
      <c r="E13" s="13">
        <v>30</v>
      </c>
      <c r="F13" s="13">
        <v>30</v>
      </c>
      <c r="G13" s="48">
        <f t="shared" si="0"/>
        <v>60</v>
      </c>
      <c r="H13" s="13">
        <v>24</v>
      </c>
      <c r="I13" s="13">
        <v>122</v>
      </c>
      <c r="J13" s="49">
        <f t="shared" si="1"/>
        <v>146</v>
      </c>
      <c r="K13" s="14">
        <f t="shared" si="2"/>
        <v>206</v>
      </c>
      <c r="L13" s="46"/>
      <c r="M13" s="50">
        <v>11</v>
      </c>
      <c r="N13" s="50">
        <v>0</v>
      </c>
      <c r="O13" s="48">
        <f>N13+M13</f>
        <v>11</v>
      </c>
      <c r="P13" s="50">
        <v>56</v>
      </c>
      <c r="Q13" s="50">
        <v>0</v>
      </c>
      <c r="R13" s="49">
        <f t="shared" si="4"/>
        <v>56</v>
      </c>
      <c r="S13" s="14">
        <f t="shared" si="5"/>
        <v>67</v>
      </c>
      <c r="T13" s="46"/>
      <c r="U13" s="14">
        <v>15</v>
      </c>
      <c r="V13" s="14"/>
      <c r="W13" s="14">
        <f>U13+V13</f>
        <v>15</v>
      </c>
      <c r="X13" s="14">
        <v>42</v>
      </c>
      <c r="Y13" s="14"/>
      <c r="Z13" s="14">
        <f>X13+Y13</f>
        <v>42</v>
      </c>
      <c r="AA13" s="14">
        <f>W13+Z13</f>
        <v>57</v>
      </c>
    </row>
    <row r="14" spans="1:27" x14ac:dyDescent="0.25">
      <c r="A14" s="21">
        <v>2</v>
      </c>
      <c r="B14" s="43"/>
      <c r="C14" s="14" t="s">
        <v>20</v>
      </c>
      <c r="D14" s="44"/>
      <c r="E14" s="55">
        <v>0</v>
      </c>
      <c r="F14" s="55">
        <v>0</v>
      </c>
      <c r="G14" s="48">
        <f t="shared" si="0"/>
        <v>0</v>
      </c>
      <c r="H14" s="55">
        <v>54</v>
      </c>
      <c r="I14" s="55">
        <v>8</v>
      </c>
      <c r="J14" s="49">
        <f t="shared" si="1"/>
        <v>62</v>
      </c>
      <c r="K14" s="14">
        <f t="shared" si="2"/>
        <v>62</v>
      </c>
      <c r="L14" s="46"/>
      <c r="M14" s="56">
        <v>11</v>
      </c>
      <c r="N14" s="56">
        <v>0</v>
      </c>
      <c r="O14" s="48">
        <f t="shared" ref="O14:O16" si="12">N14+M14</f>
        <v>11</v>
      </c>
      <c r="P14" s="56">
        <v>70</v>
      </c>
      <c r="Q14" s="50">
        <v>0</v>
      </c>
      <c r="R14" s="49">
        <f t="shared" si="4"/>
        <v>70</v>
      </c>
      <c r="S14" s="14">
        <f t="shared" si="5"/>
        <v>81</v>
      </c>
      <c r="T14" s="46"/>
      <c r="U14" s="14">
        <v>20</v>
      </c>
      <c r="V14" s="14"/>
      <c r="W14" s="14">
        <f t="shared" ref="W14:W16" si="13">U14+V14</f>
        <v>20</v>
      </c>
      <c r="X14" s="14">
        <v>56</v>
      </c>
      <c r="Y14" s="14"/>
      <c r="Z14" s="14">
        <f t="shared" ref="Z14:Z16" si="14">X14+Y14</f>
        <v>56</v>
      </c>
      <c r="AA14" s="14">
        <f t="shared" ref="AA14:AA16" si="15">W14+Z14</f>
        <v>76</v>
      </c>
    </row>
    <row r="15" spans="1:27" x14ac:dyDescent="0.25">
      <c r="A15" s="21">
        <v>3</v>
      </c>
      <c r="B15" s="43"/>
      <c r="C15" s="14" t="s">
        <v>21</v>
      </c>
      <c r="D15" s="44"/>
      <c r="E15" s="55">
        <v>15</v>
      </c>
      <c r="F15" s="55">
        <v>15</v>
      </c>
      <c r="G15" s="48">
        <f t="shared" si="0"/>
        <v>30</v>
      </c>
      <c r="H15" s="13">
        <v>20</v>
      </c>
      <c r="I15" s="13">
        <v>8</v>
      </c>
      <c r="J15" s="49">
        <f t="shared" si="1"/>
        <v>28</v>
      </c>
      <c r="K15" s="14">
        <f t="shared" si="2"/>
        <v>58</v>
      </c>
      <c r="L15" s="46"/>
      <c r="M15" s="56">
        <v>11</v>
      </c>
      <c r="N15" s="56">
        <v>0</v>
      </c>
      <c r="O15" s="48">
        <f t="shared" si="12"/>
        <v>11</v>
      </c>
      <c r="P15" s="50">
        <v>70</v>
      </c>
      <c r="Q15" s="50">
        <v>0</v>
      </c>
      <c r="R15" s="49">
        <f t="shared" si="4"/>
        <v>70</v>
      </c>
      <c r="S15" s="14">
        <f t="shared" si="5"/>
        <v>81</v>
      </c>
      <c r="T15" s="46"/>
      <c r="U15" s="14">
        <v>10</v>
      </c>
      <c r="V15" s="14"/>
      <c r="W15" s="14">
        <f t="shared" si="13"/>
        <v>10</v>
      </c>
      <c r="X15" s="14">
        <v>28</v>
      </c>
      <c r="Y15" s="14"/>
      <c r="Z15" s="14">
        <f t="shared" si="14"/>
        <v>28</v>
      </c>
      <c r="AA15" s="14">
        <f t="shared" si="15"/>
        <v>38</v>
      </c>
    </row>
    <row r="16" spans="1:27" x14ac:dyDescent="0.25">
      <c r="A16" s="21">
        <v>4</v>
      </c>
      <c r="B16" s="43"/>
      <c r="C16" s="14" t="s">
        <v>22</v>
      </c>
      <c r="D16" s="44"/>
      <c r="E16" s="13">
        <v>0</v>
      </c>
      <c r="F16" s="13">
        <v>0</v>
      </c>
      <c r="G16" s="48">
        <f t="shared" si="0"/>
        <v>0</v>
      </c>
      <c r="H16" s="13">
        <v>17</v>
      </c>
      <c r="I16" s="13">
        <v>29</v>
      </c>
      <c r="J16" s="49">
        <f t="shared" si="1"/>
        <v>46</v>
      </c>
      <c r="K16" s="14">
        <f t="shared" si="2"/>
        <v>46</v>
      </c>
      <c r="L16" s="46"/>
      <c r="M16" s="50">
        <v>0</v>
      </c>
      <c r="N16" s="50">
        <v>0</v>
      </c>
      <c r="O16" s="48">
        <f t="shared" si="12"/>
        <v>0</v>
      </c>
      <c r="P16" s="50">
        <v>42</v>
      </c>
      <c r="Q16" s="50">
        <v>0</v>
      </c>
      <c r="R16" s="49">
        <f t="shared" si="4"/>
        <v>42</v>
      </c>
      <c r="S16" s="14">
        <f t="shared" si="5"/>
        <v>42</v>
      </c>
      <c r="T16" s="46"/>
      <c r="U16" s="14">
        <v>15</v>
      </c>
      <c r="V16" s="14"/>
      <c r="W16" s="14">
        <f t="shared" si="13"/>
        <v>15</v>
      </c>
      <c r="X16" s="14">
        <v>42</v>
      </c>
      <c r="Y16" s="14"/>
      <c r="Z16" s="14">
        <f t="shared" si="14"/>
        <v>42</v>
      </c>
      <c r="AA16" s="14">
        <f t="shared" si="15"/>
        <v>57</v>
      </c>
    </row>
    <row r="17" spans="1:27" x14ac:dyDescent="0.25">
      <c r="A17" s="51">
        <v>4</v>
      </c>
      <c r="B17" s="43"/>
      <c r="C17" s="19" t="s">
        <v>10</v>
      </c>
      <c r="D17" s="52"/>
      <c r="E17" s="17">
        <f>SUM(E13:E16)</f>
        <v>45</v>
      </c>
      <c r="F17" s="17">
        <f t="shared" ref="F17:I17" si="16">SUM(F13:F16)</f>
        <v>45</v>
      </c>
      <c r="G17" s="17">
        <f t="shared" si="0"/>
        <v>90</v>
      </c>
      <c r="H17" s="17">
        <f t="shared" si="16"/>
        <v>115</v>
      </c>
      <c r="I17" s="17">
        <f t="shared" si="16"/>
        <v>167</v>
      </c>
      <c r="J17" s="53">
        <f t="shared" si="1"/>
        <v>282</v>
      </c>
      <c r="K17" s="19">
        <f t="shared" si="2"/>
        <v>372</v>
      </c>
      <c r="L17" s="54"/>
      <c r="M17" s="17">
        <f t="shared" ref="M17:AA17" si="17">SUM(M13:M16)</f>
        <v>33</v>
      </c>
      <c r="N17" s="17">
        <f t="shared" si="17"/>
        <v>0</v>
      </c>
      <c r="O17" s="17">
        <f t="shared" si="17"/>
        <v>33</v>
      </c>
      <c r="P17" s="17">
        <f t="shared" si="17"/>
        <v>238</v>
      </c>
      <c r="Q17" s="17">
        <f t="shared" si="17"/>
        <v>0</v>
      </c>
      <c r="R17" s="17">
        <f t="shared" si="17"/>
        <v>238</v>
      </c>
      <c r="S17" s="17">
        <f t="shared" si="17"/>
        <v>271</v>
      </c>
      <c r="T17" s="46"/>
      <c r="U17" s="17">
        <f t="shared" si="17"/>
        <v>60</v>
      </c>
      <c r="V17" s="17">
        <f t="shared" si="17"/>
        <v>0</v>
      </c>
      <c r="W17" s="17">
        <f t="shared" si="17"/>
        <v>60</v>
      </c>
      <c r="X17" s="17">
        <f t="shared" si="17"/>
        <v>168</v>
      </c>
      <c r="Y17" s="17">
        <f t="shared" si="17"/>
        <v>0</v>
      </c>
      <c r="Z17" s="17">
        <f t="shared" si="17"/>
        <v>168</v>
      </c>
      <c r="AA17" s="17">
        <f t="shared" si="17"/>
        <v>228</v>
      </c>
    </row>
    <row r="18" spans="1:27" x14ac:dyDescent="0.25">
      <c r="A18" s="21">
        <v>1</v>
      </c>
      <c r="B18" s="43" t="s">
        <v>32</v>
      </c>
      <c r="C18" s="14" t="s">
        <v>24</v>
      </c>
      <c r="D18" s="44"/>
      <c r="E18" s="13">
        <v>0</v>
      </c>
      <c r="F18" s="13">
        <v>0</v>
      </c>
      <c r="G18" s="48">
        <f t="shared" si="0"/>
        <v>0</v>
      </c>
      <c r="H18" s="13">
        <v>51</v>
      </c>
      <c r="I18" s="13">
        <v>26</v>
      </c>
      <c r="J18" s="49">
        <f t="shared" si="1"/>
        <v>77</v>
      </c>
      <c r="K18" s="14">
        <f t="shared" si="2"/>
        <v>77</v>
      </c>
      <c r="L18" s="46"/>
      <c r="M18" s="50">
        <v>0</v>
      </c>
      <c r="N18" s="50">
        <v>0</v>
      </c>
      <c r="O18" s="48">
        <f>N18+M18</f>
        <v>0</v>
      </c>
      <c r="P18" s="50">
        <v>70</v>
      </c>
      <c r="Q18" s="50">
        <v>0</v>
      </c>
      <c r="R18" s="49">
        <f t="shared" si="4"/>
        <v>70</v>
      </c>
      <c r="S18" s="14">
        <f t="shared" si="5"/>
        <v>70</v>
      </c>
      <c r="T18" s="46"/>
      <c r="U18" s="14">
        <v>10</v>
      </c>
      <c r="V18" s="14"/>
      <c r="W18" s="14">
        <f>V18+U18</f>
        <v>10</v>
      </c>
      <c r="X18" s="14">
        <v>28</v>
      </c>
      <c r="Y18" s="14"/>
      <c r="Z18" s="14">
        <f>X18+Y18</f>
        <v>28</v>
      </c>
      <c r="AA18" s="14">
        <f>W18+Z18</f>
        <v>38</v>
      </c>
    </row>
    <row r="19" spans="1:27" x14ac:dyDescent="0.25">
      <c r="A19" s="21">
        <v>2</v>
      </c>
      <c r="B19" s="43"/>
      <c r="C19" s="14" t="s">
        <v>25</v>
      </c>
      <c r="D19" s="44"/>
      <c r="E19" s="13">
        <v>15</v>
      </c>
      <c r="F19" s="13">
        <v>15</v>
      </c>
      <c r="G19" s="48">
        <f t="shared" si="0"/>
        <v>30</v>
      </c>
      <c r="H19" s="13">
        <v>30</v>
      </c>
      <c r="I19" s="13">
        <v>78</v>
      </c>
      <c r="J19" s="49">
        <f t="shared" si="1"/>
        <v>108</v>
      </c>
      <c r="K19" s="14">
        <f t="shared" si="2"/>
        <v>138</v>
      </c>
      <c r="L19" s="46"/>
      <c r="M19" s="50">
        <v>0</v>
      </c>
      <c r="N19" s="50">
        <v>0</v>
      </c>
      <c r="O19" s="48">
        <f t="shared" ref="O19:O79" si="18">N19+M19</f>
        <v>0</v>
      </c>
      <c r="P19" s="50">
        <v>42</v>
      </c>
      <c r="Q19" s="50">
        <v>0</v>
      </c>
      <c r="R19" s="49">
        <f t="shared" si="4"/>
        <v>42</v>
      </c>
      <c r="S19" s="14">
        <f t="shared" si="5"/>
        <v>42</v>
      </c>
      <c r="T19" s="46"/>
      <c r="U19" s="14">
        <v>10</v>
      </c>
      <c r="V19" s="14"/>
      <c r="W19" s="14">
        <f t="shared" ref="W19:W25" si="19">V19+U19</f>
        <v>10</v>
      </c>
      <c r="X19" s="14">
        <v>28</v>
      </c>
      <c r="Y19" s="14"/>
      <c r="Z19" s="14">
        <f t="shared" ref="Z19:Z25" si="20">X19+Y19</f>
        <v>28</v>
      </c>
      <c r="AA19" s="14">
        <f t="shared" ref="AA19:AA25" si="21">W19+Z19</f>
        <v>38</v>
      </c>
    </row>
    <row r="20" spans="1:27" ht="37.5" x14ac:dyDescent="0.25">
      <c r="A20" s="21">
        <v>3</v>
      </c>
      <c r="B20" s="43"/>
      <c r="C20" s="14" t="s">
        <v>26</v>
      </c>
      <c r="D20" s="44"/>
      <c r="E20" s="13">
        <v>15</v>
      </c>
      <c r="F20" s="13">
        <v>15</v>
      </c>
      <c r="G20" s="48">
        <f t="shared" si="0"/>
        <v>30</v>
      </c>
      <c r="H20" s="13">
        <v>31</v>
      </c>
      <c r="I20" s="13">
        <v>39</v>
      </c>
      <c r="J20" s="49">
        <f t="shared" si="1"/>
        <v>70</v>
      </c>
      <c r="K20" s="14">
        <f t="shared" si="2"/>
        <v>100</v>
      </c>
      <c r="L20" s="46"/>
      <c r="M20" s="50">
        <v>0</v>
      </c>
      <c r="N20" s="50">
        <v>0</v>
      </c>
      <c r="O20" s="48">
        <f t="shared" si="18"/>
        <v>0</v>
      </c>
      <c r="P20" s="50">
        <v>42</v>
      </c>
      <c r="Q20" s="50">
        <v>0</v>
      </c>
      <c r="R20" s="49">
        <f t="shared" si="4"/>
        <v>42</v>
      </c>
      <c r="S20" s="14">
        <f t="shared" si="5"/>
        <v>42</v>
      </c>
      <c r="T20" s="46"/>
      <c r="U20" s="14">
        <v>10</v>
      </c>
      <c r="V20" s="14"/>
      <c r="W20" s="14">
        <f t="shared" si="19"/>
        <v>10</v>
      </c>
      <c r="X20" s="14">
        <v>28</v>
      </c>
      <c r="Y20" s="14"/>
      <c r="Z20" s="14">
        <f t="shared" si="20"/>
        <v>28</v>
      </c>
      <c r="AA20" s="14">
        <f t="shared" si="21"/>
        <v>38</v>
      </c>
    </row>
    <row r="21" spans="1:27" x14ac:dyDescent="0.25">
      <c r="A21" s="21">
        <v>4</v>
      </c>
      <c r="B21" s="43"/>
      <c r="C21" s="14" t="s">
        <v>27</v>
      </c>
      <c r="D21" s="44"/>
      <c r="E21" s="13">
        <v>15</v>
      </c>
      <c r="F21" s="13">
        <v>15</v>
      </c>
      <c r="G21" s="48">
        <f t="shared" si="0"/>
        <v>30</v>
      </c>
      <c r="H21" s="13">
        <v>62</v>
      </c>
      <c r="I21" s="13">
        <v>90</v>
      </c>
      <c r="J21" s="49">
        <f t="shared" si="1"/>
        <v>152</v>
      </c>
      <c r="K21" s="14">
        <f t="shared" si="2"/>
        <v>182</v>
      </c>
      <c r="L21" s="46"/>
      <c r="M21" s="50">
        <v>11</v>
      </c>
      <c r="N21" s="50">
        <v>0</v>
      </c>
      <c r="O21" s="48">
        <f t="shared" si="18"/>
        <v>11</v>
      </c>
      <c r="P21" s="50">
        <v>28</v>
      </c>
      <c r="Q21" s="50">
        <v>0</v>
      </c>
      <c r="R21" s="49">
        <f t="shared" si="4"/>
        <v>28</v>
      </c>
      <c r="S21" s="14">
        <f t="shared" si="5"/>
        <v>39</v>
      </c>
      <c r="T21" s="46"/>
      <c r="U21" s="14">
        <v>10</v>
      </c>
      <c r="V21" s="14"/>
      <c r="W21" s="14">
        <f t="shared" si="19"/>
        <v>10</v>
      </c>
      <c r="X21" s="14">
        <v>28</v>
      </c>
      <c r="Y21" s="14"/>
      <c r="Z21" s="14">
        <f t="shared" si="20"/>
        <v>28</v>
      </c>
      <c r="AA21" s="14">
        <f t="shared" si="21"/>
        <v>38</v>
      </c>
    </row>
    <row r="22" spans="1:27" x14ac:dyDescent="0.25">
      <c r="A22" s="21">
        <v>5</v>
      </c>
      <c r="B22" s="43"/>
      <c r="C22" s="14" t="s">
        <v>28</v>
      </c>
      <c r="D22" s="44"/>
      <c r="E22" s="13">
        <v>0</v>
      </c>
      <c r="F22" s="13">
        <v>0</v>
      </c>
      <c r="G22" s="48">
        <f t="shared" si="0"/>
        <v>0</v>
      </c>
      <c r="H22" s="13">
        <v>41</v>
      </c>
      <c r="I22" s="13">
        <v>39</v>
      </c>
      <c r="J22" s="49">
        <f t="shared" si="1"/>
        <v>80</v>
      </c>
      <c r="K22" s="14">
        <f t="shared" si="2"/>
        <v>80</v>
      </c>
      <c r="L22" s="46"/>
      <c r="M22" s="50">
        <v>0</v>
      </c>
      <c r="N22" s="50">
        <v>0</v>
      </c>
      <c r="O22" s="48">
        <f t="shared" si="18"/>
        <v>0</v>
      </c>
      <c r="P22" s="50">
        <v>70</v>
      </c>
      <c r="Q22" s="50">
        <v>0</v>
      </c>
      <c r="R22" s="49">
        <f t="shared" si="4"/>
        <v>70</v>
      </c>
      <c r="S22" s="14">
        <f t="shared" si="5"/>
        <v>70</v>
      </c>
      <c r="T22" s="46"/>
      <c r="U22" s="14">
        <v>15</v>
      </c>
      <c r="V22" s="14"/>
      <c r="W22" s="14">
        <f t="shared" si="19"/>
        <v>15</v>
      </c>
      <c r="X22" s="14">
        <v>42</v>
      </c>
      <c r="Y22" s="14"/>
      <c r="Z22" s="14">
        <f t="shared" si="20"/>
        <v>42</v>
      </c>
      <c r="AA22" s="14">
        <f t="shared" si="21"/>
        <v>57</v>
      </c>
    </row>
    <row r="23" spans="1:27" x14ac:dyDescent="0.25">
      <c r="A23" s="21">
        <v>6</v>
      </c>
      <c r="B23" s="43"/>
      <c r="C23" s="14" t="s">
        <v>29</v>
      </c>
      <c r="D23" s="44"/>
      <c r="E23" s="13">
        <v>0</v>
      </c>
      <c r="F23" s="13">
        <v>0</v>
      </c>
      <c r="G23" s="48">
        <f t="shared" si="0"/>
        <v>0</v>
      </c>
      <c r="H23" s="13">
        <v>80</v>
      </c>
      <c r="I23" s="13">
        <v>16</v>
      </c>
      <c r="J23" s="49">
        <f t="shared" si="1"/>
        <v>96</v>
      </c>
      <c r="K23" s="14">
        <f t="shared" si="2"/>
        <v>96</v>
      </c>
      <c r="L23" s="46"/>
      <c r="M23" s="50">
        <v>11</v>
      </c>
      <c r="N23" s="50">
        <v>0</v>
      </c>
      <c r="O23" s="48">
        <f t="shared" si="18"/>
        <v>11</v>
      </c>
      <c r="P23" s="50">
        <v>29</v>
      </c>
      <c r="Q23" s="50">
        <v>0</v>
      </c>
      <c r="R23" s="49">
        <f t="shared" si="4"/>
        <v>29</v>
      </c>
      <c r="S23" s="14">
        <f t="shared" si="5"/>
        <v>40</v>
      </c>
      <c r="T23" s="46"/>
      <c r="U23" s="14">
        <v>25</v>
      </c>
      <c r="V23" s="14"/>
      <c r="W23" s="14">
        <f t="shared" si="19"/>
        <v>25</v>
      </c>
      <c r="X23" s="14">
        <v>70</v>
      </c>
      <c r="Y23" s="14"/>
      <c r="Z23" s="14">
        <f t="shared" si="20"/>
        <v>70</v>
      </c>
      <c r="AA23" s="14">
        <f t="shared" si="21"/>
        <v>95</v>
      </c>
    </row>
    <row r="24" spans="1:27" x14ac:dyDescent="0.25">
      <c r="A24" s="21">
        <v>7</v>
      </c>
      <c r="B24" s="43"/>
      <c r="C24" s="14" t="s">
        <v>30</v>
      </c>
      <c r="D24" s="44"/>
      <c r="E24" s="13">
        <v>30</v>
      </c>
      <c r="F24" s="13">
        <v>30</v>
      </c>
      <c r="G24" s="48">
        <f t="shared" si="0"/>
        <v>60</v>
      </c>
      <c r="H24" s="13">
        <v>55</v>
      </c>
      <c r="I24" s="13">
        <v>11</v>
      </c>
      <c r="J24" s="49">
        <f t="shared" si="1"/>
        <v>66</v>
      </c>
      <c r="K24" s="14">
        <f t="shared" si="2"/>
        <v>126</v>
      </c>
      <c r="L24" s="46"/>
      <c r="M24" s="50">
        <v>0</v>
      </c>
      <c r="N24" s="50">
        <v>0</v>
      </c>
      <c r="O24" s="48">
        <f t="shared" si="18"/>
        <v>0</v>
      </c>
      <c r="P24" s="50">
        <v>98</v>
      </c>
      <c r="Q24" s="50">
        <v>0</v>
      </c>
      <c r="R24" s="49">
        <f t="shared" si="4"/>
        <v>98</v>
      </c>
      <c r="S24" s="14">
        <f t="shared" si="5"/>
        <v>98</v>
      </c>
      <c r="T24" s="46"/>
      <c r="U24" s="14">
        <v>30</v>
      </c>
      <c r="V24" s="14"/>
      <c r="W24" s="14">
        <f t="shared" si="19"/>
        <v>30</v>
      </c>
      <c r="X24" s="14">
        <v>82</v>
      </c>
      <c r="Y24" s="14"/>
      <c r="Z24" s="14">
        <f t="shared" si="20"/>
        <v>82</v>
      </c>
      <c r="AA24" s="14">
        <f t="shared" si="21"/>
        <v>112</v>
      </c>
    </row>
    <row r="25" spans="1:27" x14ac:dyDescent="0.25">
      <c r="A25" s="21">
        <v>8</v>
      </c>
      <c r="B25" s="43"/>
      <c r="C25" s="14" t="s">
        <v>31</v>
      </c>
      <c r="D25" s="44"/>
      <c r="E25" s="13">
        <v>15</v>
      </c>
      <c r="F25" s="13">
        <v>15</v>
      </c>
      <c r="G25" s="48">
        <f t="shared" si="0"/>
        <v>30</v>
      </c>
      <c r="H25" s="13">
        <v>57</v>
      </c>
      <c r="I25" s="13">
        <v>124</v>
      </c>
      <c r="J25" s="49">
        <f t="shared" si="1"/>
        <v>181</v>
      </c>
      <c r="K25" s="14">
        <f t="shared" si="2"/>
        <v>211</v>
      </c>
      <c r="L25" s="46"/>
      <c r="M25" s="50">
        <v>24</v>
      </c>
      <c r="N25" s="50">
        <v>0</v>
      </c>
      <c r="O25" s="48">
        <f t="shared" si="18"/>
        <v>24</v>
      </c>
      <c r="P25" s="50">
        <v>140</v>
      </c>
      <c r="Q25" s="50">
        <v>0</v>
      </c>
      <c r="R25" s="49">
        <f t="shared" si="4"/>
        <v>140</v>
      </c>
      <c r="S25" s="14">
        <f t="shared" si="5"/>
        <v>164</v>
      </c>
      <c r="T25" s="46"/>
      <c r="U25" s="14">
        <v>20</v>
      </c>
      <c r="V25" s="14"/>
      <c r="W25" s="14">
        <f t="shared" si="19"/>
        <v>20</v>
      </c>
      <c r="X25" s="14">
        <v>70</v>
      </c>
      <c r="Y25" s="14"/>
      <c r="Z25" s="14">
        <f t="shared" si="20"/>
        <v>70</v>
      </c>
      <c r="AA25" s="14">
        <f t="shared" si="21"/>
        <v>90</v>
      </c>
    </row>
    <row r="26" spans="1:27" x14ac:dyDescent="0.25">
      <c r="A26" s="51">
        <v>8</v>
      </c>
      <c r="B26" s="43"/>
      <c r="C26" s="19" t="s">
        <v>10</v>
      </c>
      <c r="D26" s="52"/>
      <c r="E26" s="17">
        <f>SUM(E18:E25)</f>
        <v>90</v>
      </c>
      <c r="F26" s="17">
        <f t="shared" ref="F26:I26" si="22">SUM(F18:F25)</f>
        <v>90</v>
      </c>
      <c r="G26" s="17">
        <f t="shared" si="0"/>
        <v>180</v>
      </c>
      <c r="H26" s="17">
        <f>SUM(H18:H25)</f>
        <v>407</v>
      </c>
      <c r="I26" s="17">
        <f t="shared" si="22"/>
        <v>423</v>
      </c>
      <c r="J26" s="53">
        <f t="shared" si="1"/>
        <v>830</v>
      </c>
      <c r="K26" s="19">
        <f t="shared" si="2"/>
        <v>1010</v>
      </c>
      <c r="L26" s="54"/>
      <c r="M26" s="17">
        <f t="shared" ref="M26:AA26" si="23">SUM(M18:M25)</f>
        <v>46</v>
      </c>
      <c r="N26" s="17">
        <f t="shared" si="23"/>
        <v>0</v>
      </c>
      <c r="O26" s="17">
        <f t="shared" si="23"/>
        <v>46</v>
      </c>
      <c r="P26" s="17">
        <f t="shared" si="23"/>
        <v>519</v>
      </c>
      <c r="Q26" s="17">
        <f t="shared" si="23"/>
        <v>0</v>
      </c>
      <c r="R26" s="17">
        <f t="shared" si="23"/>
        <v>519</v>
      </c>
      <c r="S26" s="17">
        <f t="shared" si="23"/>
        <v>565</v>
      </c>
      <c r="T26" s="46"/>
      <c r="U26" s="17">
        <f t="shared" si="23"/>
        <v>130</v>
      </c>
      <c r="V26" s="17">
        <f t="shared" si="23"/>
        <v>0</v>
      </c>
      <c r="W26" s="17">
        <f t="shared" si="23"/>
        <v>130</v>
      </c>
      <c r="X26" s="17">
        <f t="shared" si="23"/>
        <v>376</v>
      </c>
      <c r="Y26" s="17">
        <f t="shared" si="23"/>
        <v>0</v>
      </c>
      <c r="Z26" s="17">
        <f t="shared" si="23"/>
        <v>376</v>
      </c>
      <c r="AA26" s="17">
        <f t="shared" si="23"/>
        <v>506</v>
      </c>
    </row>
    <row r="27" spans="1:27" x14ac:dyDescent="0.25">
      <c r="A27" s="24">
        <v>1</v>
      </c>
      <c r="B27" s="43" t="s">
        <v>40</v>
      </c>
      <c r="C27" s="14" t="s">
        <v>33</v>
      </c>
      <c r="D27" s="44"/>
      <c r="E27" s="13">
        <v>0</v>
      </c>
      <c r="F27" s="13">
        <v>0</v>
      </c>
      <c r="G27" s="48">
        <f t="shared" si="0"/>
        <v>0</v>
      </c>
      <c r="H27" s="13">
        <v>4</v>
      </c>
      <c r="I27" s="13">
        <v>2</v>
      </c>
      <c r="J27" s="49">
        <f t="shared" si="1"/>
        <v>6</v>
      </c>
      <c r="K27" s="14">
        <f t="shared" si="2"/>
        <v>6</v>
      </c>
      <c r="L27" s="46"/>
      <c r="M27" s="50">
        <v>0</v>
      </c>
      <c r="N27" s="50">
        <v>0</v>
      </c>
      <c r="O27" s="48">
        <f t="shared" si="18"/>
        <v>0</v>
      </c>
      <c r="P27" s="50">
        <v>0</v>
      </c>
      <c r="Q27" s="50">
        <v>0</v>
      </c>
      <c r="R27" s="49">
        <f t="shared" si="4"/>
        <v>0</v>
      </c>
      <c r="S27" s="14">
        <f t="shared" si="5"/>
        <v>0</v>
      </c>
      <c r="T27" s="46"/>
      <c r="U27" s="14"/>
      <c r="V27" s="14"/>
      <c r="W27" s="14">
        <f>U27+V27</f>
        <v>0</v>
      </c>
      <c r="X27" s="14"/>
      <c r="Y27" s="14"/>
      <c r="Z27" s="14">
        <f>X27+Y27</f>
        <v>0</v>
      </c>
      <c r="AA27" s="14">
        <f>W27+Z27</f>
        <v>0</v>
      </c>
    </row>
    <row r="28" spans="1:27" x14ac:dyDescent="0.25">
      <c r="A28" s="24">
        <v>2</v>
      </c>
      <c r="B28" s="43"/>
      <c r="C28" s="14" t="s">
        <v>34</v>
      </c>
      <c r="D28" s="44"/>
      <c r="E28" s="13">
        <v>15</v>
      </c>
      <c r="F28" s="13">
        <v>15</v>
      </c>
      <c r="G28" s="48">
        <f t="shared" si="0"/>
        <v>30</v>
      </c>
      <c r="H28" s="13">
        <v>96</v>
      </c>
      <c r="I28" s="13">
        <v>109</v>
      </c>
      <c r="J28" s="49">
        <f t="shared" si="1"/>
        <v>205</v>
      </c>
      <c r="K28" s="14">
        <f t="shared" si="2"/>
        <v>235</v>
      </c>
      <c r="L28" s="46"/>
      <c r="M28" s="50">
        <v>117</v>
      </c>
      <c r="N28" s="50">
        <v>0</v>
      </c>
      <c r="O28" s="48">
        <f t="shared" si="18"/>
        <v>117</v>
      </c>
      <c r="P28" s="50">
        <v>155</v>
      </c>
      <c r="Q28" s="50">
        <v>0</v>
      </c>
      <c r="R28" s="49">
        <f t="shared" si="4"/>
        <v>155</v>
      </c>
      <c r="S28" s="14">
        <f t="shared" si="5"/>
        <v>272</v>
      </c>
      <c r="T28" s="46"/>
      <c r="U28" s="14">
        <v>30</v>
      </c>
      <c r="V28" s="14"/>
      <c r="W28" s="14">
        <f t="shared" ref="W28:W33" si="24">U28+V28</f>
        <v>30</v>
      </c>
      <c r="X28" s="14">
        <v>84</v>
      </c>
      <c r="Y28" s="14"/>
      <c r="Z28" s="14">
        <f t="shared" ref="Z28:Z33" si="25">X28+Y28</f>
        <v>84</v>
      </c>
      <c r="AA28" s="14">
        <f t="shared" ref="AA28:AA33" si="26">W28+Z28</f>
        <v>114</v>
      </c>
    </row>
    <row r="29" spans="1:27" x14ac:dyDescent="0.25">
      <c r="A29" s="24">
        <v>3</v>
      </c>
      <c r="B29" s="43"/>
      <c r="C29" s="14" t="s">
        <v>35</v>
      </c>
      <c r="D29" s="44"/>
      <c r="E29" s="13">
        <v>17</v>
      </c>
      <c r="F29" s="13">
        <v>13</v>
      </c>
      <c r="G29" s="48">
        <f t="shared" si="0"/>
        <v>30</v>
      </c>
      <c r="H29" s="13">
        <v>105</v>
      </c>
      <c r="I29" s="13">
        <v>16</v>
      </c>
      <c r="J29" s="49">
        <f t="shared" si="1"/>
        <v>121</v>
      </c>
      <c r="K29" s="14">
        <f t="shared" si="2"/>
        <v>151</v>
      </c>
      <c r="L29" s="46"/>
      <c r="M29" s="50">
        <v>11</v>
      </c>
      <c r="N29" s="50">
        <v>0</v>
      </c>
      <c r="O29" s="48">
        <f t="shared" si="18"/>
        <v>11</v>
      </c>
      <c r="P29" s="50">
        <v>111</v>
      </c>
      <c r="Q29" s="50">
        <v>0</v>
      </c>
      <c r="R29" s="49">
        <f t="shared" si="4"/>
        <v>111</v>
      </c>
      <c r="S29" s="14">
        <f t="shared" si="5"/>
        <v>122</v>
      </c>
      <c r="T29" s="46"/>
      <c r="U29" s="14">
        <v>30</v>
      </c>
      <c r="V29" s="14"/>
      <c r="W29" s="14">
        <f t="shared" si="24"/>
        <v>30</v>
      </c>
      <c r="X29" s="14">
        <v>84</v>
      </c>
      <c r="Y29" s="14"/>
      <c r="Z29" s="14">
        <f t="shared" si="25"/>
        <v>84</v>
      </c>
      <c r="AA29" s="14">
        <f t="shared" si="26"/>
        <v>114</v>
      </c>
    </row>
    <row r="30" spans="1:27" x14ac:dyDescent="0.25">
      <c r="A30" s="24">
        <v>4</v>
      </c>
      <c r="B30" s="43"/>
      <c r="C30" s="14" t="s">
        <v>36</v>
      </c>
      <c r="D30" s="44"/>
      <c r="E30" s="13">
        <v>0</v>
      </c>
      <c r="F30" s="13">
        <v>0</v>
      </c>
      <c r="G30" s="48">
        <f t="shared" si="0"/>
        <v>0</v>
      </c>
      <c r="H30" s="13">
        <v>23</v>
      </c>
      <c r="I30" s="13">
        <v>20</v>
      </c>
      <c r="J30" s="49">
        <f t="shared" si="1"/>
        <v>43</v>
      </c>
      <c r="K30" s="14">
        <f t="shared" si="2"/>
        <v>43</v>
      </c>
      <c r="L30" s="46"/>
      <c r="M30" s="50">
        <v>11</v>
      </c>
      <c r="N30" s="50">
        <v>54</v>
      </c>
      <c r="O30" s="48">
        <f t="shared" si="18"/>
        <v>65</v>
      </c>
      <c r="P30" s="50">
        <v>84</v>
      </c>
      <c r="Q30" s="50">
        <v>110</v>
      </c>
      <c r="R30" s="49">
        <f t="shared" si="4"/>
        <v>194</v>
      </c>
      <c r="S30" s="14">
        <f t="shared" si="5"/>
        <v>259</v>
      </c>
      <c r="T30" s="46"/>
      <c r="U30" s="14">
        <v>20</v>
      </c>
      <c r="V30" s="14">
        <v>20</v>
      </c>
      <c r="W30" s="14">
        <f t="shared" si="24"/>
        <v>40</v>
      </c>
      <c r="X30" s="14">
        <v>42</v>
      </c>
      <c r="Y30" s="14">
        <v>56</v>
      </c>
      <c r="Z30" s="14">
        <f t="shared" si="25"/>
        <v>98</v>
      </c>
      <c r="AA30" s="14">
        <f t="shared" si="26"/>
        <v>138</v>
      </c>
    </row>
    <row r="31" spans="1:27" x14ac:dyDescent="0.25">
      <c r="A31" s="24">
        <v>5</v>
      </c>
      <c r="B31" s="43"/>
      <c r="C31" s="14" t="s">
        <v>37</v>
      </c>
      <c r="D31" s="44"/>
      <c r="E31" s="13">
        <v>30</v>
      </c>
      <c r="F31" s="13">
        <v>30</v>
      </c>
      <c r="G31" s="48">
        <f t="shared" si="0"/>
        <v>60</v>
      </c>
      <c r="H31" s="13">
        <v>94</v>
      </c>
      <c r="I31" s="13">
        <v>82</v>
      </c>
      <c r="J31" s="49">
        <f t="shared" si="1"/>
        <v>176</v>
      </c>
      <c r="K31" s="14">
        <f t="shared" si="2"/>
        <v>236</v>
      </c>
      <c r="L31" s="46"/>
      <c r="M31" s="50">
        <v>11</v>
      </c>
      <c r="N31" s="50">
        <v>40</v>
      </c>
      <c r="O31" s="48">
        <f t="shared" si="18"/>
        <v>51</v>
      </c>
      <c r="P31" s="50">
        <v>70</v>
      </c>
      <c r="Q31" s="50">
        <v>110</v>
      </c>
      <c r="R31" s="49">
        <f t="shared" si="4"/>
        <v>180</v>
      </c>
      <c r="S31" s="14">
        <f t="shared" si="5"/>
        <v>231</v>
      </c>
      <c r="T31" s="46"/>
      <c r="U31" s="14">
        <v>35</v>
      </c>
      <c r="V31" s="14">
        <v>79</v>
      </c>
      <c r="W31" s="14">
        <f t="shared" si="24"/>
        <v>114</v>
      </c>
      <c r="X31" s="14">
        <v>113</v>
      </c>
      <c r="Y31" s="14">
        <v>224</v>
      </c>
      <c r="Z31" s="14">
        <f t="shared" si="25"/>
        <v>337</v>
      </c>
      <c r="AA31" s="14">
        <f t="shared" si="26"/>
        <v>451</v>
      </c>
    </row>
    <row r="32" spans="1:27" x14ac:dyDescent="0.25">
      <c r="A32" s="24">
        <v>6</v>
      </c>
      <c r="B32" s="43"/>
      <c r="C32" s="14" t="s">
        <v>38</v>
      </c>
      <c r="D32" s="44"/>
      <c r="E32" s="13">
        <v>30</v>
      </c>
      <c r="F32" s="13">
        <v>30</v>
      </c>
      <c r="G32" s="48">
        <f t="shared" si="0"/>
        <v>60</v>
      </c>
      <c r="H32" s="13">
        <v>48</v>
      </c>
      <c r="I32" s="13">
        <v>52</v>
      </c>
      <c r="J32" s="49">
        <f t="shared" si="1"/>
        <v>100</v>
      </c>
      <c r="K32" s="14">
        <f t="shared" si="2"/>
        <v>160</v>
      </c>
      <c r="L32" s="46"/>
      <c r="M32" s="50">
        <v>11</v>
      </c>
      <c r="N32" s="50">
        <v>36</v>
      </c>
      <c r="O32" s="48">
        <f t="shared" si="18"/>
        <v>47</v>
      </c>
      <c r="P32" s="50">
        <v>98</v>
      </c>
      <c r="Q32" s="50">
        <v>88</v>
      </c>
      <c r="R32" s="49">
        <f t="shared" si="4"/>
        <v>186</v>
      </c>
      <c r="S32" s="14">
        <f t="shared" si="5"/>
        <v>233</v>
      </c>
      <c r="T32" s="46"/>
      <c r="U32" s="14">
        <v>39</v>
      </c>
      <c r="V32" s="14">
        <v>41</v>
      </c>
      <c r="W32" s="14">
        <f t="shared" si="24"/>
        <v>80</v>
      </c>
      <c r="X32" s="14">
        <v>107</v>
      </c>
      <c r="Y32" s="14">
        <v>131</v>
      </c>
      <c r="Z32" s="14">
        <f t="shared" si="25"/>
        <v>238</v>
      </c>
      <c r="AA32" s="14">
        <f t="shared" si="26"/>
        <v>318</v>
      </c>
    </row>
    <row r="33" spans="1:27" x14ac:dyDescent="0.25">
      <c r="A33" s="24">
        <v>7</v>
      </c>
      <c r="B33" s="43"/>
      <c r="C33" s="14" t="s">
        <v>39</v>
      </c>
      <c r="D33" s="44"/>
      <c r="E33" s="13">
        <v>15</v>
      </c>
      <c r="F33" s="13">
        <v>15</v>
      </c>
      <c r="G33" s="48">
        <f t="shared" si="0"/>
        <v>30</v>
      </c>
      <c r="H33" s="13">
        <v>57</v>
      </c>
      <c r="I33" s="13">
        <v>69</v>
      </c>
      <c r="J33" s="49">
        <f t="shared" si="1"/>
        <v>126</v>
      </c>
      <c r="K33" s="14">
        <f t="shared" si="2"/>
        <v>156</v>
      </c>
      <c r="L33" s="46"/>
      <c r="M33" s="50">
        <v>21</v>
      </c>
      <c r="N33" s="50">
        <v>0</v>
      </c>
      <c r="O33" s="48">
        <f t="shared" si="18"/>
        <v>21</v>
      </c>
      <c r="P33" s="50">
        <v>84</v>
      </c>
      <c r="Q33" s="50">
        <v>0</v>
      </c>
      <c r="R33" s="49">
        <f t="shared" si="4"/>
        <v>84</v>
      </c>
      <c r="S33" s="14">
        <f t="shared" si="5"/>
        <v>105</v>
      </c>
      <c r="T33" s="46"/>
      <c r="U33" s="14">
        <v>30</v>
      </c>
      <c r="V33" s="14"/>
      <c r="W33" s="14">
        <f t="shared" si="24"/>
        <v>30</v>
      </c>
      <c r="X33" s="14">
        <v>84</v>
      </c>
      <c r="Y33" s="14"/>
      <c r="Z33" s="14">
        <f t="shared" si="25"/>
        <v>84</v>
      </c>
      <c r="AA33" s="14">
        <f t="shared" si="26"/>
        <v>114</v>
      </c>
    </row>
    <row r="34" spans="1:27" x14ac:dyDescent="0.25">
      <c r="A34" s="51">
        <v>7</v>
      </c>
      <c r="B34" s="43"/>
      <c r="C34" s="19" t="s">
        <v>10</v>
      </c>
      <c r="D34" s="52"/>
      <c r="E34" s="17">
        <f>SUM(E27:E33)</f>
        <v>107</v>
      </c>
      <c r="F34" s="17">
        <f t="shared" ref="F34:I34" si="27">SUM(F27:F33)</f>
        <v>103</v>
      </c>
      <c r="G34" s="17">
        <f t="shared" si="0"/>
        <v>210</v>
      </c>
      <c r="H34" s="17">
        <f>SUM(H27:H33)</f>
        <v>427</v>
      </c>
      <c r="I34" s="17">
        <f t="shared" si="27"/>
        <v>350</v>
      </c>
      <c r="J34" s="53">
        <f t="shared" si="1"/>
        <v>777</v>
      </c>
      <c r="K34" s="19">
        <f t="shared" si="2"/>
        <v>987</v>
      </c>
      <c r="L34" s="54"/>
      <c r="M34" s="17">
        <f t="shared" ref="M34:AA34" si="28">SUM(M27:M33)</f>
        <v>182</v>
      </c>
      <c r="N34" s="17">
        <f t="shared" si="28"/>
        <v>130</v>
      </c>
      <c r="O34" s="17">
        <f t="shared" si="28"/>
        <v>312</v>
      </c>
      <c r="P34" s="17">
        <f t="shared" si="28"/>
        <v>602</v>
      </c>
      <c r="Q34" s="17">
        <f t="shared" si="28"/>
        <v>308</v>
      </c>
      <c r="R34" s="17">
        <f t="shared" si="28"/>
        <v>910</v>
      </c>
      <c r="S34" s="17">
        <f t="shared" si="28"/>
        <v>1222</v>
      </c>
      <c r="T34" s="46"/>
      <c r="U34" s="17">
        <f t="shared" si="28"/>
        <v>184</v>
      </c>
      <c r="V34" s="17">
        <f t="shared" si="28"/>
        <v>140</v>
      </c>
      <c r="W34" s="17">
        <f t="shared" si="28"/>
        <v>324</v>
      </c>
      <c r="X34" s="17">
        <f t="shared" si="28"/>
        <v>514</v>
      </c>
      <c r="Y34" s="17">
        <f t="shared" si="28"/>
        <v>411</v>
      </c>
      <c r="Z34" s="17">
        <f t="shared" si="28"/>
        <v>925</v>
      </c>
      <c r="AA34" s="17">
        <f t="shared" si="28"/>
        <v>1249</v>
      </c>
    </row>
    <row r="35" spans="1:27" x14ac:dyDescent="0.25">
      <c r="A35" s="24">
        <v>1</v>
      </c>
      <c r="B35" s="43" t="s">
        <v>45</v>
      </c>
      <c r="C35" s="14" t="s">
        <v>41</v>
      </c>
      <c r="D35" s="44"/>
      <c r="E35" s="13">
        <v>15</v>
      </c>
      <c r="F35" s="13">
        <v>15</v>
      </c>
      <c r="G35" s="48">
        <f t="shared" si="0"/>
        <v>30</v>
      </c>
      <c r="H35" s="13">
        <v>27</v>
      </c>
      <c r="I35" s="13">
        <v>22</v>
      </c>
      <c r="J35" s="49">
        <f t="shared" si="1"/>
        <v>49</v>
      </c>
      <c r="K35" s="14">
        <f t="shared" si="2"/>
        <v>79</v>
      </c>
      <c r="L35" s="46"/>
      <c r="M35" s="50">
        <v>0</v>
      </c>
      <c r="N35" s="50">
        <v>0</v>
      </c>
      <c r="O35" s="48">
        <f t="shared" si="18"/>
        <v>0</v>
      </c>
      <c r="P35" s="50">
        <v>0</v>
      </c>
      <c r="Q35" s="50">
        <v>0</v>
      </c>
      <c r="R35" s="49">
        <f t="shared" si="4"/>
        <v>0</v>
      </c>
      <c r="S35" s="14">
        <f t="shared" si="5"/>
        <v>0</v>
      </c>
      <c r="T35" s="46"/>
      <c r="U35" s="14">
        <v>30</v>
      </c>
      <c r="V35" s="14"/>
      <c r="W35" s="14">
        <f>U35+V35</f>
        <v>30</v>
      </c>
      <c r="X35" s="14">
        <v>84</v>
      </c>
      <c r="Y35" s="14"/>
      <c r="Z35" s="14">
        <f>X35+Y35</f>
        <v>84</v>
      </c>
      <c r="AA35" s="14">
        <f>W35+Z35</f>
        <v>114</v>
      </c>
    </row>
    <row r="36" spans="1:27" x14ac:dyDescent="0.25">
      <c r="A36" s="24">
        <v>2</v>
      </c>
      <c r="B36" s="43"/>
      <c r="C36" s="14" t="s">
        <v>42</v>
      </c>
      <c r="D36" s="44"/>
      <c r="E36" s="13">
        <v>0</v>
      </c>
      <c r="F36" s="13">
        <v>0</v>
      </c>
      <c r="G36" s="48">
        <f t="shared" si="0"/>
        <v>0</v>
      </c>
      <c r="H36" s="13">
        <v>68</v>
      </c>
      <c r="I36" s="13">
        <v>39</v>
      </c>
      <c r="J36" s="49">
        <f t="shared" si="1"/>
        <v>107</v>
      </c>
      <c r="K36" s="14">
        <f t="shared" si="2"/>
        <v>107</v>
      </c>
      <c r="L36" s="46"/>
      <c r="M36" s="50">
        <v>0</v>
      </c>
      <c r="N36" s="50">
        <v>0</v>
      </c>
      <c r="O36" s="48">
        <f t="shared" si="18"/>
        <v>0</v>
      </c>
      <c r="P36" s="50">
        <v>42</v>
      </c>
      <c r="Q36" s="50">
        <v>0</v>
      </c>
      <c r="R36" s="49">
        <f t="shared" si="4"/>
        <v>42</v>
      </c>
      <c r="S36" s="14">
        <f t="shared" si="5"/>
        <v>42</v>
      </c>
      <c r="T36" s="46"/>
      <c r="U36" s="14">
        <v>25</v>
      </c>
      <c r="V36" s="14"/>
      <c r="W36" s="14">
        <f t="shared" ref="W36:W38" si="29">U36+V36</f>
        <v>25</v>
      </c>
      <c r="X36" s="14">
        <v>70</v>
      </c>
      <c r="Y36" s="14"/>
      <c r="Z36" s="14">
        <f t="shared" ref="Z36:Z38" si="30">X36+Y36</f>
        <v>70</v>
      </c>
      <c r="AA36" s="14">
        <f t="shared" ref="AA36:AA38" si="31">W36+Z36</f>
        <v>95</v>
      </c>
    </row>
    <row r="37" spans="1:27" x14ac:dyDescent="0.25">
      <c r="A37" s="24">
        <v>3</v>
      </c>
      <c r="B37" s="43"/>
      <c r="C37" s="14" t="s">
        <v>43</v>
      </c>
      <c r="D37" s="44"/>
      <c r="E37" s="13">
        <v>0</v>
      </c>
      <c r="F37" s="13">
        <v>0</v>
      </c>
      <c r="G37" s="48">
        <f t="shared" si="0"/>
        <v>0</v>
      </c>
      <c r="H37" s="13">
        <v>6</v>
      </c>
      <c r="I37" s="13">
        <v>0</v>
      </c>
      <c r="J37" s="49">
        <f t="shared" si="1"/>
        <v>6</v>
      </c>
      <c r="K37" s="14">
        <f t="shared" si="2"/>
        <v>6</v>
      </c>
      <c r="L37" s="46"/>
      <c r="M37" s="50">
        <v>9</v>
      </c>
      <c r="N37" s="50">
        <v>0</v>
      </c>
      <c r="O37" s="48">
        <f t="shared" si="18"/>
        <v>9</v>
      </c>
      <c r="P37" s="50">
        <v>28</v>
      </c>
      <c r="Q37" s="50">
        <v>22</v>
      </c>
      <c r="R37" s="49">
        <f t="shared" si="4"/>
        <v>50</v>
      </c>
      <c r="S37" s="14">
        <f t="shared" si="5"/>
        <v>59</v>
      </c>
      <c r="T37" s="46"/>
      <c r="U37" s="14"/>
      <c r="V37" s="14">
        <v>14</v>
      </c>
      <c r="W37" s="14">
        <f t="shared" si="29"/>
        <v>14</v>
      </c>
      <c r="X37" s="14"/>
      <c r="Y37" s="14">
        <v>42</v>
      </c>
      <c r="Z37" s="14">
        <f t="shared" si="30"/>
        <v>42</v>
      </c>
      <c r="AA37" s="14">
        <f t="shared" si="31"/>
        <v>56</v>
      </c>
    </row>
    <row r="38" spans="1:27" x14ac:dyDescent="0.25">
      <c r="A38" s="24">
        <v>4</v>
      </c>
      <c r="B38" s="43"/>
      <c r="C38" s="14" t="s">
        <v>44</v>
      </c>
      <c r="D38" s="44"/>
      <c r="E38" s="13">
        <v>0</v>
      </c>
      <c r="F38" s="13">
        <v>0</v>
      </c>
      <c r="G38" s="48">
        <f t="shared" si="0"/>
        <v>0</v>
      </c>
      <c r="H38" s="13">
        <v>48</v>
      </c>
      <c r="I38" s="13">
        <v>7</v>
      </c>
      <c r="J38" s="49">
        <f t="shared" si="1"/>
        <v>55</v>
      </c>
      <c r="K38" s="14">
        <f t="shared" si="2"/>
        <v>55</v>
      </c>
      <c r="L38" s="46"/>
      <c r="M38" s="50">
        <v>0</v>
      </c>
      <c r="N38" s="50">
        <v>0</v>
      </c>
      <c r="O38" s="48">
        <f t="shared" si="18"/>
        <v>0</v>
      </c>
      <c r="P38" s="50">
        <v>56</v>
      </c>
      <c r="Q38" s="50">
        <v>0</v>
      </c>
      <c r="R38" s="49">
        <f t="shared" si="4"/>
        <v>56</v>
      </c>
      <c r="S38" s="14">
        <f t="shared" si="5"/>
        <v>56</v>
      </c>
      <c r="T38" s="46"/>
      <c r="U38" s="14">
        <v>25</v>
      </c>
      <c r="V38" s="14"/>
      <c r="W38" s="14">
        <f t="shared" si="29"/>
        <v>25</v>
      </c>
      <c r="X38" s="14">
        <v>70</v>
      </c>
      <c r="Y38" s="14"/>
      <c r="Z38" s="14">
        <f t="shared" si="30"/>
        <v>70</v>
      </c>
      <c r="AA38" s="14">
        <f t="shared" si="31"/>
        <v>95</v>
      </c>
    </row>
    <row r="39" spans="1:27" x14ac:dyDescent="0.25">
      <c r="A39" s="51">
        <v>4</v>
      </c>
      <c r="B39" s="43"/>
      <c r="C39" s="19" t="s">
        <v>10</v>
      </c>
      <c r="D39" s="52"/>
      <c r="E39" s="17">
        <f>SUM(E35:E38)</f>
        <v>15</v>
      </c>
      <c r="F39" s="17">
        <f t="shared" ref="F39:I39" si="32">SUM(F35:F38)</f>
        <v>15</v>
      </c>
      <c r="G39" s="17">
        <f t="shared" si="0"/>
        <v>30</v>
      </c>
      <c r="H39" s="17">
        <f t="shared" si="32"/>
        <v>149</v>
      </c>
      <c r="I39" s="17">
        <f t="shared" si="32"/>
        <v>68</v>
      </c>
      <c r="J39" s="53">
        <f t="shared" si="1"/>
        <v>217</v>
      </c>
      <c r="K39" s="19">
        <f t="shared" si="2"/>
        <v>247</v>
      </c>
      <c r="L39" s="54"/>
      <c r="M39" s="17">
        <f t="shared" ref="M39:AA39" si="33">SUM(M35:M38)</f>
        <v>9</v>
      </c>
      <c r="N39" s="17">
        <f t="shared" si="33"/>
        <v>0</v>
      </c>
      <c r="O39" s="17">
        <f t="shared" si="33"/>
        <v>9</v>
      </c>
      <c r="P39" s="17">
        <f t="shared" si="33"/>
        <v>126</v>
      </c>
      <c r="Q39" s="17">
        <f t="shared" si="33"/>
        <v>22</v>
      </c>
      <c r="R39" s="17">
        <f t="shared" si="33"/>
        <v>148</v>
      </c>
      <c r="S39" s="17">
        <f t="shared" si="33"/>
        <v>157</v>
      </c>
      <c r="T39" s="46"/>
      <c r="U39" s="17">
        <f t="shared" si="33"/>
        <v>80</v>
      </c>
      <c r="V39" s="17">
        <f t="shared" si="33"/>
        <v>14</v>
      </c>
      <c r="W39" s="17">
        <f t="shared" si="33"/>
        <v>94</v>
      </c>
      <c r="X39" s="17">
        <f t="shared" si="33"/>
        <v>224</v>
      </c>
      <c r="Y39" s="17">
        <f t="shared" si="33"/>
        <v>42</v>
      </c>
      <c r="Z39" s="17">
        <f t="shared" si="33"/>
        <v>266</v>
      </c>
      <c r="AA39" s="17">
        <f t="shared" si="33"/>
        <v>360</v>
      </c>
    </row>
    <row r="40" spans="1:27" x14ac:dyDescent="0.25">
      <c r="A40" s="21">
        <v>1</v>
      </c>
      <c r="B40" s="43" t="s">
        <v>58</v>
      </c>
      <c r="C40" s="14" t="s">
        <v>46</v>
      </c>
      <c r="D40" s="44"/>
      <c r="E40" s="13">
        <v>0</v>
      </c>
      <c r="F40" s="13">
        <v>0</v>
      </c>
      <c r="G40" s="48">
        <f t="shared" si="0"/>
        <v>0</v>
      </c>
      <c r="H40" s="13">
        <v>8</v>
      </c>
      <c r="I40" s="13">
        <v>16</v>
      </c>
      <c r="J40" s="49">
        <f t="shared" si="1"/>
        <v>24</v>
      </c>
      <c r="K40" s="14">
        <f t="shared" si="2"/>
        <v>24</v>
      </c>
      <c r="L40" s="46"/>
      <c r="M40" s="50">
        <v>0</v>
      </c>
      <c r="N40" s="50">
        <v>0</v>
      </c>
      <c r="O40" s="48">
        <f t="shared" si="18"/>
        <v>0</v>
      </c>
      <c r="P40" s="50">
        <v>28</v>
      </c>
      <c r="Q40" s="50">
        <v>0</v>
      </c>
      <c r="R40" s="49">
        <f t="shared" si="4"/>
        <v>28</v>
      </c>
      <c r="S40" s="14">
        <f t="shared" si="5"/>
        <v>28</v>
      </c>
      <c r="T40" s="46"/>
      <c r="U40" s="14"/>
      <c r="V40" s="14"/>
      <c r="W40" s="14">
        <f>U40+V40</f>
        <v>0</v>
      </c>
      <c r="X40" s="14">
        <v>14</v>
      </c>
      <c r="Y40" s="14"/>
      <c r="Z40" s="14">
        <f>X40+Y40</f>
        <v>14</v>
      </c>
      <c r="AA40" s="14">
        <f>W40+Z40</f>
        <v>14</v>
      </c>
    </row>
    <row r="41" spans="1:27" x14ac:dyDescent="0.25">
      <c r="A41" s="21">
        <v>2</v>
      </c>
      <c r="B41" s="43"/>
      <c r="C41" s="14" t="s">
        <v>47</v>
      </c>
      <c r="D41" s="44"/>
      <c r="E41" s="13">
        <v>0</v>
      </c>
      <c r="F41" s="13">
        <v>0</v>
      </c>
      <c r="G41" s="48">
        <f t="shared" si="0"/>
        <v>0</v>
      </c>
      <c r="H41" s="13">
        <v>22</v>
      </c>
      <c r="I41" s="13">
        <v>42</v>
      </c>
      <c r="J41" s="49">
        <f t="shared" si="1"/>
        <v>64</v>
      </c>
      <c r="K41" s="14">
        <f t="shared" si="2"/>
        <v>64</v>
      </c>
      <c r="L41" s="46"/>
      <c r="M41" s="50">
        <v>11</v>
      </c>
      <c r="N41" s="50">
        <v>0</v>
      </c>
      <c r="O41" s="48">
        <f t="shared" si="18"/>
        <v>11</v>
      </c>
      <c r="P41" s="50">
        <v>14</v>
      </c>
      <c r="Q41" s="50">
        <v>0</v>
      </c>
      <c r="R41" s="49">
        <f t="shared" si="4"/>
        <v>14</v>
      </c>
      <c r="S41" s="14">
        <f t="shared" si="5"/>
        <v>25</v>
      </c>
      <c r="T41" s="46"/>
      <c r="U41" s="14">
        <v>5</v>
      </c>
      <c r="V41" s="14"/>
      <c r="W41" s="14">
        <f t="shared" ref="W41:W51" si="34">U41+V41</f>
        <v>5</v>
      </c>
      <c r="X41" s="14">
        <v>14</v>
      </c>
      <c r="Y41" s="14"/>
      <c r="Z41" s="14">
        <f t="shared" ref="Z41:Z51" si="35">X41+Y41</f>
        <v>14</v>
      </c>
      <c r="AA41" s="14">
        <f t="shared" ref="AA41:AA51" si="36">W41+Z41</f>
        <v>19</v>
      </c>
    </row>
    <row r="42" spans="1:27" x14ac:dyDescent="0.25">
      <c r="A42" s="21">
        <v>3</v>
      </c>
      <c r="B42" s="43"/>
      <c r="C42" s="14" t="s">
        <v>48</v>
      </c>
      <c r="D42" s="44"/>
      <c r="E42" s="13">
        <v>0</v>
      </c>
      <c r="F42" s="13">
        <v>0</v>
      </c>
      <c r="G42" s="48">
        <f t="shared" si="0"/>
        <v>0</v>
      </c>
      <c r="H42" s="13">
        <v>9</v>
      </c>
      <c r="I42" s="13">
        <v>6</v>
      </c>
      <c r="J42" s="49">
        <f t="shared" si="1"/>
        <v>15</v>
      </c>
      <c r="K42" s="14">
        <f t="shared" si="2"/>
        <v>15</v>
      </c>
      <c r="L42" s="46"/>
      <c r="M42" s="50">
        <v>0</v>
      </c>
      <c r="N42" s="50">
        <v>0</v>
      </c>
      <c r="O42" s="48">
        <f t="shared" si="18"/>
        <v>0</v>
      </c>
      <c r="P42" s="50">
        <v>0</v>
      </c>
      <c r="Q42" s="50">
        <v>0</v>
      </c>
      <c r="R42" s="49">
        <f t="shared" si="4"/>
        <v>0</v>
      </c>
      <c r="S42" s="14">
        <f t="shared" si="5"/>
        <v>0</v>
      </c>
      <c r="T42" s="46"/>
      <c r="U42" s="14"/>
      <c r="V42" s="14"/>
      <c r="W42" s="14">
        <f t="shared" si="34"/>
        <v>0</v>
      </c>
      <c r="X42" s="14">
        <v>28</v>
      </c>
      <c r="Y42" s="14"/>
      <c r="Z42" s="14">
        <f t="shared" si="35"/>
        <v>28</v>
      </c>
      <c r="AA42" s="14">
        <f t="shared" si="36"/>
        <v>28</v>
      </c>
    </row>
    <row r="43" spans="1:27" x14ac:dyDescent="0.25">
      <c r="A43" s="21">
        <v>4</v>
      </c>
      <c r="B43" s="43"/>
      <c r="C43" s="14" t="s">
        <v>49</v>
      </c>
      <c r="D43" s="44"/>
      <c r="E43" s="13">
        <v>0</v>
      </c>
      <c r="F43" s="13">
        <v>0</v>
      </c>
      <c r="G43" s="48">
        <f t="shared" si="0"/>
        <v>0</v>
      </c>
      <c r="H43" s="13">
        <v>8</v>
      </c>
      <c r="I43" s="13">
        <v>21</v>
      </c>
      <c r="J43" s="49">
        <f t="shared" si="1"/>
        <v>29</v>
      </c>
      <c r="K43" s="14">
        <f t="shared" si="2"/>
        <v>29</v>
      </c>
      <c r="L43" s="46"/>
      <c r="M43" s="50">
        <v>0</v>
      </c>
      <c r="N43" s="50">
        <v>0</v>
      </c>
      <c r="O43" s="48">
        <f t="shared" si="18"/>
        <v>0</v>
      </c>
      <c r="P43" s="50">
        <v>14</v>
      </c>
      <c r="Q43" s="50">
        <v>0</v>
      </c>
      <c r="R43" s="49">
        <f t="shared" si="4"/>
        <v>14</v>
      </c>
      <c r="S43" s="14">
        <f t="shared" si="5"/>
        <v>14</v>
      </c>
      <c r="T43" s="46"/>
      <c r="U43" s="14"/>
      <c r="V43" s="14"/>
      <c r="W43" s="14">
        <f t="shared" si="34"/>
        <v>0</v>
      </c>
      <c r="X43" s="14">
        <v>14</v>
      </c>
      <c r="Y43" s="14"/>
      <c r="Z43" s="14">
        <f t="shared" si="35"/>
        <v>14</v>
      </c>
      <c r="AA43" s="14">
        <f t="shared" si="36"/>
        <v>14</v>
      </c>
    </row>
    <row r="44" spans="1:27" x14ac:dyDescent="0.25">
      <c r="A44" s="21">
        <v>5</v>
      </c>
      <c r="B44" s="43"/>
      <c r="C44" s="14" t="s">
        <v>50</v>
      </c>
      <c r="D44" s="44"/>
      <c r="E44" s="13">
        <v>0</v>
      </c>
      <c r="F44" s="13">
        <v>0</v>
      </c>
      <c r="G44" s="48">
        <f t="shared" si="0"/>
        <v>0</v>
      </c>
      <c r="H44" s="13">
        <v>14</v>
      </c>
      <c r="I44" s="13">
        <v>18</v>
      </c>
      <c r="J44" s="49">
        <f t="shared" si="1"/>
        <v>32</v>
      </c>
      <c r="K44" s="14">
        <f t="shared" si="2"/>
        <v>32</v>
      </c>
      <c r="L44" s="46"/>
      <c r="M44" s="50">
        <v>0</v>
      </c>
      <c r="N44" s="50">
        <v>0</v>
      </c>
      <c r="O44" s="48">
        <f t="shared" si="18"/>
        <v>0</v>
      </c>
      <c r="P44" s="50">
        <v>14</v>
      </c>
      <c r="Q44" s="50">
        <v>0</v>
      </c>
      <c r="R44" s="49">
        <f t="shared" si="4"/>
        <v>14</v>
      </c>
      <c r="S44" s="14">
        <f t="shared" si="5"/>
        <v>14</v>
      </c>
      <c r="T44" s="46"/>
      <c r="U44" s="14"/>
      <c r="V44" s="14"/>
      <c r="W44" s="14">
        <f t="shared" si="34"/>
        <v>0</v>
      </c>
      <c r="X44" s="14">
        <v>42</v>
      </c>
      <c r="Y44" s="14"/>
      <c r="Z44" s="14">
        <f t="shared" si="35"/>
        <v>42</v>
      </c>
      <c r="AA44" s="14">
        <f t="shared" si="36"/>
        <v>42</v>
      </c>
    </row>
    <row r="45" spans="1:27" x14ac:dyDescent="0.25">
      <c r="A45" s="21">
        <v>6</v>
      </c>
      <c r="B45" s="43"/>
      <c r="C45" s="14" t="s">
        <v>51</v>
      </c>
      <c r="D45" s="44"/>
      <c r="E45" s="13">
        <v>0</v>
      </c>
      <c r="F45" s="13">
        <v>0</v>
      </c>
      <c r="G45" s="48">
        <f t="shared" si="0"/>
        <v>0</v>
      </c>
      <c r="H45" s="13">
        <v>7</v>
      </c>
      <c r="I45" s="13">
        <v>0</v>
      </c>
      <c r="J45" s="49">
        <f t="shared" si="1"/>
        <v>7</v>
      </c>
      <c r="K45" s="14">
        <f t="shared" si="2"/>
        <v>7</v>
      </c>
      <c r="L45" s="46"/>
      <c r="M45" s="50">
        <v>0</v>
      </c>
      <c r="N45" s="50">
        <v>0</v>
      </c>
      <c r="O45" s="48">
        <f t="shared" si="18"/>
        <v>0</v>
      </c>
      <c r="P45" s="50">
        <v>0</v>
      </c>
      <c r="Q45" s="50">
        <v>0</v>
      </c>
      <c r="R45" s="49">
        <f t="shared" si="4"/>
        <v>0</v>
      </c>
      <c r="S45" s="14">
        <f t="shared" si="5"/>
        <v>0</v>
      </c>
      <c r="T45" s="46"/>
      <c r="U45" s="14"/>
      <c r="V45" s="14"/>
      <c r="W45" s="14">
        <f t="shared" si="34"/>
        <v>0</v>
      </c>
      <c r="X45" s="14">
        <v>14</v>
      </c>
      <c r="Y45" s="14"/>
      <c r="Z45" s="14">
        <f t="shared" si="35"/>
        <v>14</v>
      </c>
      <c r="AA45" s="14">
        <f t="shared" si="36"/>
        <v>14</v>
      </c>
    </row>
    <row r="46" spans="1:27" x14ac:dyDescent="0.25">
      <c r="A46" s="21">
        <v>7</v>
      </c>
      <c r="B46" s="43"/>
      <c r="C46" s="14" t="s">
        <v>52</v>
      </c>
      <c r="D46" s="44"/>
      <c r="E46" s="13">
        <v>0</v>
      </c>
      <c r="F46" s="13">
        <v>0</v>
      </c>
      <c r="G46" s="48">
        <f t="shared" si="0"/>
        <v>0</v>
      </c>
      <c r="H46" s="13">
        <v>10</v>
      </c>
      <c r="I46" s="13">
        <v>12</v>
      </c>
      <c r="J46" s="49">
        <f t="shared" si="1"/>
        <v>22</v>
      </c>
      <c r="K46" s="14">
        <f t="shared" si="2"/>
        <v>22</v>
      </c>
      <c r="L46" s="46"/>
      <c r="M46" s="50">
        <v>0</v>
      </c>
      <c r="N46" s="50">
        <v>0</v>
      </c>
      <c r="O46" s="48">
        <f t="shared" si="18"/>
        <v>0</v>
      </c>
      <c r="P46" s="50">
        <v>42</v>
      </c>
      <c r="Q46" s="50">
        <v>0</v>
      </c>
      <c r="R46" s="49">
        <f t="shared" si="4"/>
        <v>42</v>
      </c>
      <c r="S46" s="14">
        <f t="shared" si="5"/>
        <v>42</v>
      </c>
      <c r="T46" s="46"/>
      <c r="U46" s="14"/>
      <c r="V46" s="14"/>
      <c r="W46" s="14">
        <f t="shared" si="34"/>
        <v>0</v>
      </c>
      <c r="X46" s="14">
        <v>42</v>
      </c>
      <c r="Y46" s="14"/>
      <c r="Z46" s="14">
        <f t="shared" si="35"/>
        <v>42</v>
      </c>
      <c r="AA46" s="14">
        <f t="shared" si="36"/>
        <v>42</v>
      </c>
    </row>
    <row r="47" spans="1:27" x14ac:dyDescent="0.25">
      <c r="A47" s="21">
        <v>8</v>
      </c>
      <c r="B47" s="43"/>
      <c r="C47" s="14" t="s">
        <v>53</v>
      </c>
      <c r="D47" s="44"/>
      <c r="E47" s="13">
        <v>21</v>
      </c>
      <c r="F47" s="13">
        <v>9</v>
      </c>
      <c r="G47" s="48">
        <f t="shared" si="0"/>
        <v>30</v>
      </c>
      <c r="H47" s="13">
        <v>17</v>
      </c>
      <c r="I47" s="13">
        <v>18</v>
      </c>
      <c r="J47" s="49">
        <f t="shared" si="1"/>
        <v>35</v>
      </c>
      <c r="K47" s="14">
        <f t="shared" si="2"/>
        <v>65</v>
      </c>
      <c r="L47" s="46"/>
      <c r="M47" s="50">
        <v>11</v>
      </c>
      <c r="N47" s="50">
        <v>0</v>
      </c>
      <c r="O47" s="48">
        <f t="shared" si="18"/>
        <v>11</v>
      </c>
      <c r="P47" s="50">
        <v>70</v>
      </c>
      <c r="Q47" s="50">
        <v>0</v>
      </c>
      <c r="R47" s="49">
        <f t="shared" si="4"/>
        <v>70</v>
      </c>
      <c r="S47" s="14">
        <f t="shared" si="5"/>
        <v>81</v>
      </c>
      <c r="T47" s="46"/>
      <c r="U47" s="14"/>
      <c r="V47" s="14"/>
      <c r="W47" s="14">
        <f t="shared" si="34"/>
        <v>0</v>
      </c>
      <c r="X47" s="14">
        <v>28</v>
      </c>
      <c r="Y47" s="14"/>
      <c r="Z47" s="14">
        <f t="shared" si="35"/>
        <v>28</v>
      </c>
      <c r="AA47" s="14">
        <f t="shared" si="36"/>
        <v>28</v>
      </c>
    </row>
    <row r="48" spans="1:27" x14ac:dyDescent="0.25">
      <c r="A48" s="21">
        <v>9</v>
      </c>
      <c r="B48" s="43"/>
      <c r="C48" s="14" t="s">
        <v>54</v>
      </c>
      <c r="D48" s="44"/>
      <c r="E48" s="13">
        <v>0</v>
      </c>
      <c r="F48" s="13">
        <v>0</v>
      </c>
      <c r="G48" s="48">
        <f t="shared" si="0"/>
        <v>0</v>
      </c>
      <c r="H48" s="13">
        <v>11</v>
      </c>
      <c r="I48" s="13">
        <v>10</v>
      </c>
      <c r="J48" s="49">
        <f t="shared" si="1"/>
        <v>21</v>
      </c>
      <c r="K48" s="14">
        <f t="shared" si="2"/>
        <v>21</v>
      </c>
      <c r="L48" s="46"/>
      <c r="M48" s="50">
        <v>11</v>
      </c>
      <c r="N48" s="50">
        <v>0</v>
      </c>
      <c r="O48" s="48">
        <f t="shared" si="18"/>
        <v>11</v>
      </c>
      <c r="P48" s="50">
        <v>42</v>
      </c>
      <c r="Q48" s="50">
        <v>0</v>
      </c>
      <c r="R48" s="49">
        <f t="shared" si="4"/>
        <v>42</v>
      </c>
      <c r="S48" s="14">
        <f t="shared" si="5"/>
        <v>53</v>
      </c>
      <c r="T48" s="46"/>
      <c r="U48" s="14"/>
      <c r="V48" s="14"/>
      <c r="W48" s="14">
        <f t="shared" si="34"/>
        <v>0</v>
      </c>
      <c r="X48" s="14">
        <v>42</v>
      </c>
      <c r="Y48" s="14"/>
      <c r="Z48" s="14">
        <f t="shared" si="35"/>
        <v>42</v>
      </c>
      <c r="AA48" s="14">
        <f t="shared" si="36"/>
        <v>42</v>
      </c>
    </row>
    <row r="49" spans="1:27" x14ac:dyDescent="0.25">
      <c r="A49" s="21">
        <v>10</v>
      </c>
      <c r="B49" s="43"/>
      <c r="C49" s="14" t="s">
        <v>55</v>
      </c>
      <c r="D49" s="44"/>
      <c r="E49" s="13">
        <v>0</v>
      </c>
      <c r="F49" s="13">
        <v>0</v>
      </c>
      <c r="G49" s="48">
        <f t="shared" si="0"/>
        <v>0</v>
      </c>
      <c r="H49" s="13">
        <v>15</v>
      </c>
      <c r="I49" s="13">
        <v>15</v>
      </c>
      <c r="J49" s="49">
        <f t="shared" si="1"/>
        <v>30</v>
      </c>
      <c r="K49" s="14">
        <f t="shared" si="2"/>
        <v>30</v>
      </c>
      <c r="L49" s="46"/>
      <c r="M49" s="50">
        <v>0</v>
      </c>
      <c r="N49" s="50">
        <v>0</v>
      </c>
      <c r="O49" s="48">
        <f t="shared" si="18"/>
        <v>0</v>
      </c>
      <c r="P49" s="50">
        <v>42</v>
      </c>
      <c r="Q49" s="50">
        <v>0</v>
      </c>
      <c r="R49" s="49">
        <f t="shared" si="4"/>
        <v>42</v>
      </c>
      <c r="S49" s="14">
        <f t="shared" si="5"/>
        <v>42</v>
      </c>
      <c r="T49" s="46"/>
      <c r="U49" s="14"/>
      <c r="V49" s="14"/>
      <c r="W49" s="14">
        <f t="shared" si="34"/>
        <v>0</v>
      </c>
      <c r="X49" s="14">
        <v>42</v>
      </c>
      <c r="Y49" s="14"/>
      <c r="Z49" s="14">
        <f t="shared" si="35"/>
        <v>42</v>
      </c>
      <c r="AA49" s="14">
        <f t="shared" si="36"/>
        <v>42</v>
      </c>
    </row>
    <row r="50" spans="1:27" x14ac:dyDescent="0.25">
      <c r="A50" s="21">
        <v>11</v>
      </c>
      <c r="B50" s="43"/>
      <c r="C50" s="14" t="s">
        <v>56</v>
      </c>
      <c r="D50" s="44"/>
      <c r="E50" s="13">
        <v>60</v>
      </c>
      <c r="F50" s="13">
        <v>60</v>
      </c>
      <c r="G50" s="48">
        <f t="shared" si="0"/>
        <v>120</v>
      </c>
      <c r="H50" s="13">
        <v>35</v>
      </c>
      <c r="I50" s="13">
        <v>44</v>
      </c>
      <c r="J50" s="49">
        <f t="shared" si="1"/>
        <v>79</v>
      </c>
      <c r="K50" s="14">
        <f t="shared" si="2"/>
        <v>199</v>
      </c>
      <c r="L50" s="46"/>
      <c r="M50" s="50">
        <v>11</v>
      </c>
      <c r="N50" s="50">
        <v>0</v>
      </c>
      <c r="O50" s="48">
        <f t="shared" si="18"/>
        <v>11</v>
      </c>
      <c r="P50" s="50">
        <v>56</v>
      </c>
      <c r="Q50" s="50">
        <v>0</v>
      </c>
      <c r="R50" s="49">
        <f t="shared" si="4"/>
        <v>56</v>
      </c>
      <c r="S50" s="14">
        <f t="shared" si="5"/>
        <v>67</v>
      </c>
      <c r="T50" s="46"/>
      <c r="U50" s="14"/>
      <c r="V50" s="14"/>
      <c r="W50" s="14">
        <f t="shared" si="34"/>
        <v>0</v>
      </c>
      <c r="X50" s="14">
        <v>14</v>
      </c>
      <c r="Y50" s="14"/>
      <c r="Z50" s="14">
        <f t="shared" si="35"/>
        <v>14</v>
      </c>
      <c r="AA50" s="14">
        <f t="shared" si="36"/>
        <v>14</v>
      </c>
    </row>
    <row r="51" spans="1:27" x14ac:dyDescent="0.25">
      <c r="A51" s="21">
        <v>12</v>
      </c>
      <c r="B51" s="43"/>
      <c r="C51" s="14" t="s">
        <v>57</v>
      </c>
      <c r="D51" s="44"/>
      <c r="E51" s="13">
        <v>0</v>
      </c>
      <c r="F51" s="13">
        <v>0</v>
      </c>
      <c r="G51" s="48">
        <f t="shared" si="0"/>
        <v>0</v>
      </c>
      <c r="H51" s="13">
        <v>12</v>
      </c>
      <c r="I51" s="13">
        <v>5</v>
      </c>
      <c r="J51" s="49">
        <f t="shared" si="1"/>
        <v>17</v>
      </c>
      <c r="K51" s="14">
        <f t="shared" si="2"/>
        <v>17</v>
      </c>
      <c r="L51" s="46"/>
      <c r="M51" s="50">
        <v>0</v>
      </c>
      <c r="N51" s="50">
        <v>0</v>
      </c>
      <c r="O51" s="48">
        <f t="shared" si="18"/>
        <v>0</v>
      </c>
      <c r="P51" s="50">
        <v>0</v>
      </c>
      <c r="Q51" s="50">
        <v>0</v>
      </c>
      <c r="R51" s="49">
        <f t="shared" si="4"/>
        <v>0</v>
      </c>
      <c r="S51" s="14">
        <f t="shared" si="5"/>
        <v>0</v>
      </c>
      <c r="T51" s="46"/>
      <c r="U51" s="14"/>
      <c r="V51" s="14"/>
      <c r="W51" s="14">
        <f t="shared" si="34"/>
        <v>0</v>
      </c>
      <c r="X51" s="14"/>
      <c r="Y51" s="14"/>
      <c r="Z51" s="14">
        <f t="shared" si="35"/>
        <v>0</v>
      </c>
      <c r="AA51" s="14">
        <f t="shared" si="36"/>
        <v>0</v>
      </c>
    </row>
    <row r="52" spans="1:27" x14ac:dyDescent="0.25">
      <c r="A52" s="51">
        <v>12</v>
      </c>
      <c r="B52" s="43"/>
      <c r="C52" s="19" t="s">
        <v>10</v>
      </c>
      <c r="D52" s="52"/>
      <c r="E52" s="17">
        <f>SUM(E40:E51)</f>
        <v>81</v>
      </c>
      <c r="F52" s="17">
        <f t="shared" ref="F52:H52" si="37">SUM(F40:F51)</f>
        <v>69</v>
      </c>
      <c r="G52" s="17">
        <f t="shared" si="0"/>
        <v>150</v>
      </c>
      <c r="H52" s="17">
        <f t="shared" si="37"/>
        <v>168</v>
      </c>
      <c r="I52" s="17">
        <f>SUM(I40:I51)</f>
        <v>207</v>
      </c>
      <c r="J52" s="53">
        <f t="shared" si="1"/>
        <v>375</v>
      </c>
      <c r="K52" s="19">
        <f t="shared" si="2"/>
        <v>525</v>
      </c>
      <c r="L52" s="54"/>
      <c r="M52" s="17">
        <f t="shared" ref="M52:AA52" si="38">SUM(M40:M51)</f>
        <v>44</v>
      </c>
      <c r="N52" s="17">
        <f t="shared" si="38"/>
        <v>0</v>
      </c>
      <c r="O52" s="17">
        <f t="shared" si="38"/>
        <v>44</v>
      </c>
      <c r="P52" s="17">
        <f t="shared" si="38"/>
        <v>322</v>
      </c>
      <c r="Q52" s="17">
        <f t="shared" si="38"/>
        <v>0</v>
      </c>
      <c r="R52" s="17">
        <f t="shared" si="38"/>
        <v>322</v>
      </c>
      <c r="S52" s="17">
        <f t="shared" si="38"/>
        <v>366</v>
      </c>
      <c r="T52" s="46"/>
      <c r="U52" s="17">
        <f t="shared" si="38"/>
        <v>5</v>
      </c>
      <c r="V52" s="17">
        <f t="shared" si="38"/>
        <v>0</v>
      </c>
      <c r="W52" s="17">
        <f t="shared" si="38"/>
        <v>5</v>
      </c>
      <c r="X52" s="17">
        <f t="shared" si="38"/>
        <v>294</v>
      </c>
      <c r="Y52" s="17">
        <f t="shared" si="38"/>
        <v>0</v>
      </c>
      <c r="Z52" s="17">
        <f t="shared" si="38"/>
        <v>294</v>
      </c>
      <c r="AA52" s="17">
        <f t="shared" si="38"/>
        <v>299</v>
      </c>
    </row>
    <row r="53" spans="1:27" x14ac:dyDescent="0.25">
      <c r="A53" s="21">
        <v>1</v>
      </c>
      <c r="B53" s="43" t="s">
        <v>101</v>
      </c>
      <c r="C53" s="14" t="s">
        <v>59</v>
      </c>
      <c r="D53" s="44"/>
      <c r="E53" s="13">
        <v>0</v>
      </c>
      <c r="F53" s="13">
        <v>0</v>
      </c>
      <c r="G53" s="48">
        <f t="shared" si="0"/>
        <v>0</v>
      </c>
      <c r="H53" s="13">
        <v>8</v>
      </c>
      <c r="I53" s="13">
        <v>1</v>
      </c>
      <c r="J53" s="49">
        <f t="shared" si="1"/>
        <v>9</v>
      </c>
      <c r="K53" s="14">
        <f t="shared" si="2"/>
        <v>9</v>
      </c>
      <c r="L53" s="46"/>
      <c r="M53" s="50">
        <v>39</v>
      </c>
      <c r="N53" s="50">
        <v>0</v>
      </c>
      <c r="O53" s="48">
        <f t="shared" si="18"/>
        <v>39</v>
      </c>
      <c r="P53" s="50">
        <v>182</v>
      </c>
      <c r="Q53" s="50">
        <v>0</v>
      </c>
      <c r="R53" s="49">
        <f t="shared" si="4"/>
        <v>182</v>
      </c>
      <c r="S53" s="14">
        <f t="shared" si="5"/>
        <v>221</v>
      </c>
      <c r="T53" s="46"/>
      <c r="U53" s="14"/>
      <c r="V53" s="14"/>
      <c r="W53" s="14">
        <f>U53+V53</f>
        <v>0</v>
      </c>
      <c r="X53" s="14">
        <v>127</v>
      </c>
      <c r="Y53" s="14"/>
      <c r="Z53" s="14">
        <f>X53+Y53</f>
        <v>127</v>
      </c>
      <c r="AA53" s="14">
        <f>W53+Z53</f>
        <v>127</v>
      </c>
    </row>
    <row r="54" spans="1:27" x14ac:dyDescent="0.25">
      <c r="A54" s="21">
        <v>2</v>
      </c>
      <c r="B54" s="43"/>
      <c r="C54" s="14" t="s">
        <v>60</v>
      </c>
      <c r="D54" s="44"/>
      <c r="E54" s="13">
        <v>0</v>
      </c>
      <c r="F54" s="13">
        <v>0</v>
      </c>
      <c r="G54" s="48">
        <f t="shared" si="0"/>
        <v>0</v>
      </c>
      <c r="H54" s="13">
        <v>21</v>
      </c>
      <c r="I54" s="13">
        <v>0</v>
      </c>
      <c r="J54" s="49">
        <f t="shared" si="1"/>
        <v>21</v>
      </c>
      <c r="K54" s="14">
        <f t="shared" si="2"/>
        <v>21</v>
      </c>
      <c r="L54" s="46"/>
      <c r="M54" s="50">
        <v>56</v>
      </c>
      <c r="N54" s="50">
        <v>0</v>
      </c>
      <c r="O54" s="48">
        <f t="shared" si="18"/>
        <v>56</v>
      </c>
      <c r="P54" s="50">
        <v>112</v>
      </c>
      <c r="Q54" s="50">
        <v>0</v>
      </c>
      <c r="R54" s="49">
        <f t="shared" si="4"/>
        <v>112</v>
      </c>
      <c r="S54" s="14">
        <f t="shared" si="5"/>
        <v>168</v>
      </c>
      <c r="T54" s="46"/>
      <c r="U54" s="14"/>
      <c r="V54" s="14"/>
      <c r="W54" s="14">
        <f t="shared" ref="W54:W56" si="39">U54+V54</f>
        <v>0</v>
      </c>
      <c r="X54" s="14">
        <v>126</v>
      </c>
      <c r="Y54" s="14"/>
      <c r="Z54" s="14">
        <f t="shared" ref="Z54:Z56" si="40">X54+Y54</f>
        <v>126</v>
      </c>
      <c r="AA54" s="14">
        <f t="shared" ref="AA54:AA56" si="41">W54+Z54</f>
        <v>126</v>
      </c>
    </row>
    <row r="55" spans="1:27" x14ac:dyDescent="0.25">
      <c r="A55" s="21">
        <v>3</v>
      </c>
      <c r="B55" s="43"/>
      <c r="C55" s="14" t="s">
        <v>61</v>
      </c>
      <c r="D55" s="44"/>
      <c r="E55" s="13">
        <v>0</v>
      </c>
      <c r="F55" s="13">
        <v>0</v>
      </c>
      <c r="G55" s="48">
        <f t="shared" si="0"/>
        <v>0</v>
      </c>
      <c r="H55" s="13">
        <v>4</v>
      </c>
      <c r="I55" s="13">
        <v>0</v>
      </c>
      <c r="J55" s="49">
        <f t="shared" si="1"/>
        <v>4</v>
      </c>
      <c r="K55" s="14">
        <f t="shared" si="2"/>
        <v>4</v>
      </c>
      <c r="L55" s="46"/>
      <c r="M55" s="50">
        <v>52</v>
      </c>
      <c r="N55" s="50">
        <v>0</v>
      </c>
      <c r="O55" s="48">
        <f t="shared" si="18"/>
        <v>52</v>
      </c>
      <c r="P55" s="50">
        <v>311</v>
      </c>
      <c r="Q55" s="50">
        <v>0</v>
      </c>
      <c r="R55" s="49">
        <f t="shared" si="4"/>
        <v>311</v>
      </c>
      <c r="S55" s="14">
        <f t="shared" si="5"/>
        <v>363</v>
      </c>
      <c r="T55" s="46"/>
      <c r="U55" s="14"/>
      <c r="V55" s="14"/>
      <c r="W55" s="14">
        <f t="shared" si="39"/>
        <v>0</v>
      </c>
      <c r="X55" s="14">
        <v>140</v>
      </c>
      <c r="Y55" s="14"/>
      <c r="Z55" s="14">
        <f t="shared" si="40"/>
        <v>140</v>
      </c>
      <c r="AA55" s="14">
        <f t="shared" si="41"/>
        <v>140</v>
      </c>
    </row>
    <row r="56" spans="1:27" x14ac:dyDescent="0.25">
      <c r="A56" s="21">
        <v>4</v>
      </c>
      <c r="B56" s="43"/>
      <c r="C56" s="14" t="s">
        <v>62</v>
      </c>
      <c r="D56" s="44"/>
      <c r="E56" s="13">
        <v>0</v>
      </c>
      <c r="F56" s="13">
        <v>0</v>
      </c>
      <c r="G56" s="48">
        <f t="shared" si="0"/>
        <v>0</v>
      </c>
      <c r="H56" s="13">
        <v>2</v>
      </c>
      <c r="I56" s="13"/>
      <c r="J56" s="49">
        <f t="shared" si="1"/>
        <v>2</v>
      </c>
      <c r="K56" s="14">
        <f t="shared" si="2"/>
        <v>2</v>
      </c>
      <c r="L56" s="46"/>
      <c r="M56" s="50">
        <v>51</v>
      </c>
      <c r="N56" s="50">
        <v>0</v>
      </c>
      <c r="O56" s="48">
        <f t="shared" si="18"/>
        <v>51</v>
      </c>
      <c r="P56" s="50">
        <v>154</v>
      </c>
      <c r="Q56" s="50">
        <v>0</v>
      </c>
      <c r="R56" s="49">
        <f t="shared" si="4"/>
        <v>154</v>
      </c>
      <c r="S56" s="14">
        <f t="shared" si="5"/>
        <v>205</v>
      </c>
      <c r="T56" s="46"/>
      <c r="U56" s="14"/>
      <c r="V56" s="14"/>
      <c r="W56" s="14">
        <f t="shared" si="39"/>
        <v>0</v>
      </c>
      <c r="X56" s="14">
        <v>154</v>
      </c>
      <c r="Y56" s="14"/>
      <c r="Z56" s="14">
        <f t="shared" si="40"/>
        <v>154</v>
      </c>
      <c r="AA56" s="14">
        <f t="shared" si="41"/>
        <v>154</v>
      </c>
    </row>
    <row r="57" spans="1:27" x14ac:dyDescent="0.25">
      <c r="A57" s="51">
        <v>4</v>
      </c>
      <c r="B57" s="43"/>
      <c r="C57" s="19" t="s">
        <v>10</v>
      </c>
      <c r="D57" s="52"/>
      <c r="E57" s="17">
        <f>SUM(E53:E56)</f>
        <v>0</v>
      </c>
      <c r="F57" s="17">
        <f t="shared" ref="F57:I57" si="42">SUM(F53:F56)</f>
        <v>0</v>
      </c>
      <c r="G57" s="17">
        <f t="shared" si="0"/>
        <v>0</v>
      </c>
      <c r="H57" s="17">
        <f t="shared" si="42"/>
        <v>35</v>
      </c>
      <c r="I57" s="17">
        <f t="shared" si="42"/>
        <v>1</v>
      </c>
      <c r="J57" s="53">
        <f t="shared" si="1"/>
        <v>36</v>
      </c>
      <c r="K57" s="19">
        <f t="shared" si="2"/>
        <v>36</v>
      </c>
      <c r="L57" s="54"/>
      <c r="M57" s="17">
        <f t="shared" ref="M57:AA57" si="43">SUM(M53:M56)</f>
        <v>198</v>
      </c>
      <c r="N57" s="17">
        <f t="shared" si="43"/>
        <v>0</v>
      </c>
      <c r="O57" s="17">
        <f t="shared" si="43"/>
        <v>198</v>
      </c>
      <c r="P57" s="17">
        <f t="shared" si="43"/>
        <v>759</v>
      </c>
      <c r="Q57" s="17">
        <f t="shared" si="43"/>
        <v>0</v>
      </c>
      <c r="R57" s="17">
        <f t="shared" si="43"/>
        <v>759</v>
      </c>
      <c r="S57" s="17">
        <f t="shared" si="43"/>
        <v>957</v>
      </c>
      <c r="T57" s="46"/>
      <c r="U57" s="17">
        <f t="shared" si="43"/>
        <v>0</v>
      </c>
      <c r="V57" s="17">
        <f t="shared" si="43"/>
        <v>0</v>
      </c>
      <c r="W57" s="17">
        <f t="shared" si="43"/>
        <v>0</v>
      </c>
      <c r="X57" s="17">
        <f t="shared" si="43"/>
        <v>547</v>
      </c>
      <c r="Y57" s="17">
        <f t="shared" si="43"/>
        <v>0</v>
      </c>
      <c r="Z57" s="17">
        <f t="shared" si="43"/>
        <v>547</v>
      </c>
      <c r="AA57" s="17">
        <f t="shared" si="43"/>
        <v>547</v>
      </c>
    </row>
    <row r="58" spans="1:27" x14ac:dyDescent="0.25">
      <c r="A58" s="21">
        <v>1</v>
      </c>
      <c r="B58" s="43" t="s">
        <v>102</v>
      </c>
      <c r="C58" s="14" t="s">
        <v>64</v>
      </c>
      <c r="D58" s="44"/>
      <c r="E58" s="13">
        <v>0</v>
      </c>
      <c r="F58" s="13">
        <v>0</v>
      </c>
      <c r="G58" s="48">
        <f t="shared" si="0"/>
        <v>0</v>
      </c>
      <c r="H58" s="13">
        <v>19</v>
      </c>
      <c r="I58" s="13">
        <v>8</v>
      </c>
      <c r="J58" s="49">
        <f t="shared" si="1"/>
        <v>27</v>
      </c>
      <c r="K58" s="14">
        <f t="shared" si="2"/>
        <v>27</v>
      </c>
      <c r="L58" s="46"/>
      <c r="M58" s="50">
        <v>0</v>
      </c>
      <c r="N58" s="50">
        <v>0</v>
      </c>
      <c r="O58" s="48">
        <f t="shared" si="18"/>
        <v>0</v>
      </c>
      <c r="P58" s="50">
        <v>28</v>
      </c>
      <c r="Q58" s="50">
        <v>0</v>
      </c>
      <c r="R58" s="49">
        <f t="shared" si="4"/>
        <v>28</v>
      </c>
      <c r="S58" s="14">
        <f t="shared" si="5"/>
        <v>28</v>
      </c>
      <c r="T58" s="46"/>
      <c r="U58" s="14"/>
      <c r="V58" s="14"/>
      <c r="W58" s="14">
        <f>U58+V58</f>
        <v>0</v>
      </c>
      <c r="X58" s="14">
        <v>98</v>
      </c>
      <c r="Y58" s="14"/>
      <c r="Z58" s="14">
        <f>X58+Y58</f>
        <v>98</v>
      </c>
      <c r="AA58" s="14">
        <f>W58+Z58</f>
        <v>98</v>
      </c>
    </row>
    <row r="59" spans="1:27" x14ac:dyDescent="0.25">
      <c r="A59" s="21">
        <v>2</v>
      </c>
      <c r="B59" s="43"/>
      <c r="C59" s="14" t="s">
        <v>65</v>
      </c>
      <c r="D59" s="44"/>
      <c r="E59" s="13">
        <v>0</v>
      </c>
      <c r="F59" s="13">
        <v>0</v>
      </c>
      <c r="G59" s="48">
        <f t="shared" si="0"/>
        <v>0</v>
      </c>
      <c r="H59" s="13">
        <v>11</v>
      </c>
      <c r="I59" s="13">
        <v>54</v>
      </c>
      <c r="J59" s="49">
        <f t="shared" si="1"/>
        <v>65</v>
      </c>
      <c r="K59" s="14">
        <f t="shared" si="2"/>
        <v>65</v>
      </c>
      <c r="L59" s="46"/>
      <c r="M59" s="50">
        <v>11</v>
      </c>
      <c r="N59" s="50">
        <v>0</v>
      </c>
      <c r="O59" s="48">
        <f t="shared" si="18"/>
        <v>11</v>
      </c>
      <c r="P59" s="50">
        <v>56</v>
      </c>
      <c r="Q59" s="50">
        <v>0</v>
      </c>
      <c r="R59" s="49">
        <f t="shared" si="4"/>
        <v>56</v>
      </c>
      <c r="S59" s="14">
        <f t="shared" si="5"/>
        <v>67</v>
      </c>
      <c r="T59" s="46"/>
      <c r="U59" s="14"/>
      <c r="V59" s="14"/>
      <c r="W59" s="14">
        <f t="shared" ref="W59:W66" si="44">U59+V59</f>
        <v>0</v>
      </c>
      <c r="X59" s="14">
        <v>70</v>
      </c>
      <c r="Y59" s="14"/>
      <c r="Z59" s="14">
        <f t="shared" ref="Z59:Z66" si="45">X59+Y59</f>
        <v>70</v>
      </c>
      <c r="AA59" s="14">
        <f t="shared" ref="AA59:AA66" si="46">W59+Z59</f>
        <v>70</v>
      </c>
    </row>
    <row r="60" spans="1:27" x14ac:dyDescent="0.25">
      <c r="A60" s="21">
        <v>3</v>
      </c>
      <c r="B60" s="43"/>
      <c r="C60" s="14" t="s">
        <v>66</v>
      </c>
      <c r="D60" s="44"/>
      <c r="E60" s="13">
        <v>0</v>
      </c>
      <c r="F60" s="13">
        <v>0</v>
      </c>
      <c r="G60" s="48">
        <f t="shared" si="0"/>
        <v>0</v>
      </c>
      <c r="H60" s="13">
        <v>8</v>
      </c>
      <c r="I60" s="13">
        <v>3</v>
      </c>
      <c r="J60" s="49">
        <f t="shared" si="1"/>
        <v>11</v>
      </c>
      <c r="K60" s="14">
        <f t="shared" si="2"/>
        <v>11</v>
      </c>
      <c r="L60" s="46"/>
      <c r="M60" s="50">
        <v>0</v>
      </c>
      <c r="N60" s="50">
        <v>0</v>
      </c>
      <c r="O60" s="48">
        <f t="shared" si="18"/>
        <v>0</v>
      </c>
      <c r="P60" s="50">
        <v>56</v>
      </c>
      <c r="Q60" s="50">
        <v>0</v>
      </c>
      <c r="R60" s="49">
        <f t="shared" si="4"/>
        <v>56</v>
      </c>
      <c r="S60" s="14">
        <f t="shared" si="5"/>
        <v>56</v>
      </c>
      <c r="T60" s="46"/>
      <c r="U60" s="14"/>
      <c r="V60" s="14"/>
      <c r="W60" s="14">
        <f t="shared" si="44"/>
        <v>0</v>
      </c>
      <c r="X60" s="14">
        <v>28</v>
      </c>
      <c r="Y60" s="14"/>
      <c r="Z60" s="14">
        <f t="shared" si="45"/>
        <v>28</v>
      </c>
      <c r="AA60" s="14">
        <f t="shared" si="46"/>
        <v>28</v>
      </c>
    </row>
    <row r="61" spans="1:27" x14ac:dyDescent="0.25">
      <c r="A61" s="21">
        <v>4</v>
      </c>
      <c r="B61" s="43"/>
      <c r="C61" s="14" t="s">
        <v>67</v>
      </c>
      <c r="D61" s="44"/>
      <c r="E61" s="13">
        <v>15</v>
      </c>
      <c r="F61" s="13">
        <v>15</v>
      </c>
      <c r="G61" s="48">
        <f t="shared" si="0"/>
        <v>30</v>
      </c>
      <c r="H61" s="13">
        <v>5</v>
      </c>
      <c r="I61" s="13">
        <v>16</v>
      </c>
      <c r="J61" s="49">
        <f t="shared" si="1"/>
        <v>21</v>
      </c>
      <c r="K61" s="14">
        <f t="shared" si="2"/>
        <v>51</v>
      </c>
      <c r="L61" s="46"/>
      <c r="M61" s="50">
        <v>11</v>
      </c>
      <c r="N61" s="50">
        <v>0</v>
      </c>
      <c r="O61" s="48">
        <f t="shared" si="18"/>
        <v>11</v>
      </c>
      <c r="P61" s="50">
        <v>42</v>
      </c>
      <c r="Q61" s="50">
        <v>0</v>
      </c>
      <c r="R61" s="49">
        <f t="shared" si="4"/>
        <v>42</v>
      </c>
      <c r="S61" s="14">
        <f t="shared" si="5"/>
        <v>53</v>
      </c>
      <c r="T61" s="46"/>
      <c r="U61" s="14"/>
      <c r="V61" s="14"/>
      <c r="W61" s="14">
        <f t="shared" si="44"/>
        <v>0</v>
      </c>
      <c r="X61" s="14"/>
      <c r="Y61" s="14"/>
      <c r="Z61" s="14">
        <f t="shared" si="45"/>
        <v>0</v>
      </c>
      <c r="AA61" s="14">
        <f t="shared" si="46"/>
        <v>0</v>
      </c>
    </row>
    <row r="62" spans="1:27" x14ac:dyDescent="0.25">
      <c r="A62" s="21">
        <v>5</v>
      </c>
      <c r="B62" s="43"/>
      <c r="C62" s="14" t="s">
        <v>68</v>
      </c>
      <c r="D62" s="44"/>
      <c r="E62" s="13">
        <v>0</v>
      </c>
      <c r="F62" s="13">
        <v>0</v>
      </c>
      <c r="G62" s="48">
        <f t="shared" si="0"/>
        <v>0</v>
      </c>
      <c r="H62" s="13">
        <v>19</v>
      </c>
      <c r="I62" s="13">
        <v>42</v>
      </c>
      <c r="J62" s="49">
        <f t="shared" si="1"/>
        <v>61</v>
      </c>
      <c r="K62" s="14">
        <f t="shared" si="2"/>
        <v>61</v>
      </c>
      <c r="L62" s="46"/>
      <c r="M62" s="50">
        <v>10</v>
      </c>
      <c r="N62" s="50">
        <v>0</v>
      </c>
      <c r="O62" s="48">
        <f t="shared" si="18"/>
        <v>10</v>
      </c>
      <c r="P62" s="50">
        <v>70</v>
      </c>
      <c r="Q62" s="50">
        <v>0</v>
      </c>
      <c r="R62" s="49">
        <f t="shared" si="4"/>
        <v>70</v>
      </c>
      <c r="S62" s="14">
        <f t="shared" si="5"/>
        <v>80</v>
      </c>
      <c r="T62" s="46"/>
      <c r="U62" s="14"/>
      <c r="V62" s="14"/>
      <c r="W62" s="14">
        <f t="shared" si="44"/>
        <v>0</v>
      </c>
      <c r="X62" s="14">
        <v>56</v>
      </c>
      <c r="Y62" s="14"/>
      <c r="Z62" s="14">
        <f t="shared" si="45"/>
        <v>56</v>
      </c>
      <c r="AA62" s="14">
        <f t="shared" si="46"/>
        <v>56</v>
      </c>
    </row>
    <row r="63" spans="1:27" x14ac:dyDescent="0.25">
      <c r="A63" s="21">
        <v>6</v>
      </c>
      <c r="B63" s="43"/>
      <c r="C63" s="14" t="s">
        <v>69</v>
      </c>
      <c r="D63" s="44"/>
      <c r="E63" s="13">
        <v>0</v>
      </c>
      <c r="F63" s="13">
        <v>0</v>
      </c>
      <c r="G63" s="48">
        <f t="shared" si="0"/>
        <v>0</v>
      </c>
      <c r="H63" s="13">
        <v>6</v>
      </c>
      <c r="I63" s="13">
        <v>0</v>
      </c>
      <c r="J63" s="49">
        <f t="shared" si="1"/>
        <v>6</v>
      </c>
      <c r="K63" s="14">
        <f t="shared" si="2"/>
        <v>6</v>
      </c>
      <c r="L63" s="46"/>
      <c r="M63" s="50">
        <v>0</v>
      </c>
      <c r="N63" s="50">
        <v>0</v>
      </c>
      <c r="O63" s="48">
        <f t="shared" si="18"/>
        <v>0</v>
      </c>
      <c r="P63" s="50">
        <v>28</v>
      </c>
      <c r="Q63" s="50">
        <v>0</v>
      </c>
      <c r="R63" s="49">
        <f t="shared" si="4"/>
        <v>28</v>
      </c>
      <c r="S63" s="14">
        <f t="shared" si="5"/>
        <v>28</v>
      </c>
      <c r="T63" s="46"/>
      <c r="U63" s="14"/>
      <c r="V63" s="14"/>
      <c r="W63" s="14">
        <f t="shared" si="44"/>
        <v>0</v>
      </c>
      <c r="X63" s="14">
        <v>42</v>
      </c>
      <c r="Y63" s="14"/>
      <c r="Z63" s="14">
        <f t="shared" si="45"/>
        <v>42</v>
      </c>
      <c r="AA63" s="14">
        <f t="shared" si="46"/>
        <v>42</v>
      </c>
    </row>
    <row r="64" spans="1:27" x14ac:dyDescent="0.25">
      <c r="A64" s="21">
        <v>7</v>
      </c>
      <c r="B64" s="43"/>
      <c r="C64" s="14" t="s">
        <v>70</v>
      </c>
      <c r="D64" s="44"/>
      <c r="E64" s="13">
        <v>0</v>
      </c>
      <c r="F64" s="13">
        <v>0</v>
      </c>
      <c r="G64" s="48">
        <f t="shared" si="0"/>
        <v>0</v>
      </c>
      <c r="H64" s="13">
        <v>6</v>
      </c>
      <c r="I64" s="13">
        <v>0</v>
      </c>
      <c r="J64" s="49">
        <f t="shared" si="1"/>
        <v>6</v>
      </c>
      <c r="K64" s="14">
        <f t="shared" si="2"/>
        <v>6</v>
      </c>
      <c r="L64" s="46"/>
      <c r="M64" s="50">
        <v>0</v>
      </c>
      <c r="N64" s="50">
        <v>0</v>
      </c>
      <c r="O64" s="48">
        <f t="shared" si="18"/>
        <v>0</v>
      </c>
      <c r="P64" s="50">
        <v>42</v>
      </c>
      <c r="Q64" s="50">
        <v>0</v>
      </c>
      <c r="R64" s="49">
        <f t="shared" si="4"/>
        <v>42</v>
      </c>
      <c r="S64" s="14">
        <f t="shared" si="5"/>
        <v>42</v>
      </c>
      <c r="T64" s="46"/>
      <c r="U64" s="14"/>
      <c r="V64" s="14"/>
      <c r="W64" s="14">
        <f t="shared" si="44"/>
        <v>0</v>
      </c>
      <c r="X64" s="14">
        <v>84</v>
      </c>
      <c r="Y64" s="14"/>
      <c r="Z64" s="14">
        <f t="shared" si="45"/>
        <v>84</v>
      </c>
      <c r="AA64" s="14">
        <f t="shared" si="46"/>
        <v>84</v>
      </c>
    </row>
    <row r="65" spans="1:27" x14ac:dyDescent="0.25">
      <c r="A65" s="21">
        <v>8</v>
      </c>
      <c r="B65" s="43"/>
      <c r="C65" s="14" t="s">
        <v>71</v>
      </c>
      <c r="D65" s="44"/>
      <c r="E65" s="13">
        <v>0</v>
      </c>
      <c r="F65" s="13">
        <v>0</v>
      </c>
      <c r="G65" s="48">
        <f t="shared" si="0"/>
        <v>0</v>
      </c>
      <c r="H65" s="13">
        <v>1</v>
      </c>
      <c r="I65" s="13">
        <v>0</v>
      </c>
      <c r="J65" s="49">
        <f t="shared" si="1"/>
        <v>1</v>
      </c>
      <c r="K65" s="14">
        <f t="shared" si="2"/>
        <v>1</v>
      </c>
      <c r="L65" s="46"/>
      <c r="M65" s="50">
        <v>14</v>
      </c>
      <c r="N65" s="50">
        <v>0</v>
      </c>
      <c r="O65" s="48">
        <f t="shared" si="18"/>
        <v>14</v>
      </c>
      <c r="P65" s="50">
        <v>605</v>
      </c>
      <c r="Q65" s="50">
        <v>0</v>
      </c>
      <c r="R65" s="49">
        <f t="shared" si="4"/>
        <v>605</v>
      </c>
      <c r="S65" s="14">
        <f t="shared" si="5"/>
        <v>619</v>
      </c>
      <c r="T65" s="46"/>
      <c r="U65" s="14"/>
      <c r="V65" s="14"/>
      <c r="W65" s="14">
        <f t="shared" si="44"/>
        <v>0</v>
      </c>
      <c r="X65" s="14">
        <v>350</v>
      </c>
      <c r="Y65" s="14"/>
      <c r="Z65" s="14">
        <f t="shared" si="45"/>
        <v>350</v>
      </c>
      <c r="AA65" s="14">
        <f t="shared" si="46"/>
        <v>350</v>
      </c>
    </row>
    <row r="66" spans="1:27" x14ac:dyDescent="0.25">
      <c r="A66" s="21">
        <v>9</v>
      </c>
      <c r="B66" s="43"/>
      <c r="C66" s="14" t="s">
        <v>72</v>
      </c>
      <c r="D66" s="44"/>
      <c r="E66" s="13">
        <v>0</v>
      </c>
      <c r="F66" s="13">
        <v>0</v>
      </c>
      <c r="G66" s="48">
        <f t="shared" si="0"/>
        <v>0</v>
      </c>
      <c r="H66" s="13">
        <v>6</v>
      </c>
      <c r="I66" s="13">
        <v>0</v>
      </c>
      <c r="J66" s="49">
        <f t="shared" si="1"/>
        <v>6</v>
      </c>
      <c r="K66" s="14">
        <f t="shared" si="2"/>
        <v>6</v>
      </c>
      <c r="L66" s="46"/>
      <c r="M66" s="50">
        <v>0</v>
      </c>
      <c r="N66" s="50">
        <v>0</v>
      </c>
      <c r="O66" s="48">
        <f t="shared" si="18"/>
        <v>0</v>
      </c>
      <c r="P66" s="50">
        <v>0</v>
      </c>
      <c r="Q66" s="50">
        <v>0</v>
      </c>
      <c r="R66" s="49">
        <f t="shared" si="4"/>
        <v>0</v>
      </c>
      <c r="S66" s="14">
        <f t="shared" si="5"/>
        <v>0</v>
      </c>
      <c r="T66" s="46"/>
      <c r="U66" s="14"/>
      <c r="V66" s="14"/>
      <c r="W66" s="14">
        <f t="shared" si="44"/>
        <v>0</v>
      </c>
      <c r="X66" s="14"/>
      <c r="Y66" s="14"/>
      <c r="Z66" s="14">
        <f t="shared" si="45"/>
        <v>0</v>
      </c>
      <c r="AA66" s="14">
        <f t="shared" si="46"/>
        <v>0</v>
      </c>
    </row>
    <row r="67" spans="1:27" x14ac:dyDescent="0.25">
      <c r="A67" s="51">
        <v>9</v>
      </c>
      <c r="B67" s="43"/>
      <c r="C67" s="19" t="s">
        <v>10</v>
      </c>
      <c r="D67" s="52"/>
      <c r="E67" s="17">
        <f>SUM(E58:E66)</f>
        <v>15</v>
      </c>
      <c r="F67" s="17">
        <f t="shared" ref="F67:I67" si="47">SUM(F58:F66)</f>
        <v>15</v>
      </c>
      <c r="G67" s="17">
        <f t="shared" si="0"/>
        <v>30</v>
      </c>
      <c r="H67" s="17">
        <f t="shared" si="47"/>
        <v>81</v>
      </c>
      <c r="I67" s="17">
        <f t="shared" si="47"/>
        <v>123</v>
      </c>
      <c r="J67" s="53">
        <f t="shared" si="1"/>
        <v>204</v>
      </c>
      <c r="K67" s="19">
        <f t="shared" si="2"/>
        <v>234</v>
      </c>
      <c r="L67" s="54"/>
      <c r="M67" s="17">
        <f t="shared" ref="M67:AA67" si="48">SUM(M58:M66)</f>
        <v>46</v>
      </c>
      <c r="N67" s="17">
        <f t="shared" si="48"/>
        <v>0</v>
      </c>
      <c r="O67" s="17">
        <f t="shared" si="48"/>
        <v>46</v>
      </c>
      <c r="P67" s="17">
        <f t="shared" si="48"/>
        <v>927</v>
      </c>
      <c r="Q67" s="17">
        <f t="shared" si="48"/>
        <v>0</v>
      </c>
      <c r="R67" s="17">
        <f t="shared" si="48"/>
        <v>927</v>
      </c>
      <c r="S67" s="17">
        <f t="shared" si="48"/>
        <v>973</v>
      </c>
      <c r="T67" s="46"/>
      <c r="U67" s="17">
        <f t="shared" si="48"/>
        <v>0</v>
      </c>
      <c r="V67" s="17">
        <f t="shared" si="48"/>
        <v>0</v>
      </c>
      <c r="W67" s="17">
        <f t="shared" si="48"/>
        <v>0</v>
      </c>
      <c r="X67" s="17">
        <f t="shared" si="48"/>
        <v>728</v>
      </c>
      <c r="Y67" s="17">
        <f t="shared" si="48"/>
        <v>0</v>
      </c>
      <c r="Z67" s="17">
        <f t="shared" si="48"/>
        <v>728</v>
      </c>
      <c r="AA67" s="17">
        <f t="shared" si="48"/>
        <v>728</v>
      </c>
    </row>
    <row r="68" spans="1:27" x14ac:dyDescent="0.25">
      <c r="A68" s="21">
        <v>1</v>
      </c>
      <c r="B68" s="43" t="s">
        <v>77</v>
      </c>
      <c r="C68" s="14" t="s">
        <v>74</v>
      </c>
      <c r="D68" s="44"/>
      <c r="E68" s="13">
        <v>14</v>
      </c>
      <c r="F68" s="13">
        <v>16</v>
      </c>
      <c r="G68" s="48">
        <f t="shared" si="0"/>
        <v>30</v>
      </c>
      <c r="H68" s="13">
        <v>12</v>
      </c>
      <c r="I68" s="13">
        <v>17</v>
      </c>
      <c r="J68" s="49">
        <f t="shared" si="1"/>
        <v>29</v>
      </c>
      <c r="K68" s="14">
        <f t="shared" si="2"/>
        <v>59</v>
      </c>
      <c r="L68" s="46"/>
      <c r="M68" s="13">
        <v>0</v>
      </c>
      <c r="N68" s="13">
        <v>0</v>
      </c>
      <c r="O68" s="48">
        <f t="shared" si="18"/>
        <v>0</v>
      </c>
      <c r="P68" s="50">
        <v>14</v>
      </c>
      <c r="Q68" s="50">
        <v>0</v>
      </c>
      <c r="R68" s="49">
        <f t="shared" si="4"/>
        <v>14</v>
      </c>
      <c r="S68" s="14">
        <f t="shared" si="5"/>
        <v>14</v>
      </c>
      <c r="T68" s="46"/>
      <c r="U68" s="14"/>
      <c r="V68" s="14"/>
      <c r="W68" s="14">
        <f>U68+V68</f>
        <v>0</v>
      </c>
      <c r="X68" s="14">
        <v>57</v>
      </c>
      <c r="Y68" s="14"/>
      <c r="Z68" s="14">
        <f>X68+Y68</f>
        <v>57</v>
      </c>
      <c r="AA68" s="14">
        <f>W68+Z68</f>
        <v>57</v>
      </c>
    </row>
    <row r="69" spans="1:27" x14ac:dyDescent="0.25">
      <c r="A69" s="21">
        <v>2</v>
      </c>
      <c r="B69" s="43"/>
      <c r="C69" s="14" t="s">
        <v>75</v>
      </c>
      <c r="D69" s="44"/>
      <c r="E69" s="13">
        <v>0</v>
      </c>
      <c r="F69" s="13">
        <v>0</v>
      </c>
      <c r="G69" s="48">
        <f t="shared" si="0"/>
        <v>0</v>
      </c>
      <c r="H69" s="13">
        <v>10</v>
      </c>
      <c r="I69" s="13">
        <v>23</v>
      </c>
      <c r="J69" s="49">
        <f t="shared" si="1"/>
        <v>33</v>
      </c>
      <c r="K69" s="14">
        <f t="shared" si="2"/>
        <v>33</v>
      </c>
      <c r="L69" s="46"/>
      <c r="M69" s="13">
        <v>0</v>
      </c>
      <c r="N69" s="13">
        <v>0</v>
      </c>
      <c r="O69" s="48">
        <f t="shared" si="18"/>
        <v>0</v>
      </c>
      <c r="P69" s="50">
        <v>28</v>
      </c>
      <c r="Q69" s="50">
        <v>0</v>
      </c>
      <c r="R69" s="49">
        <f t="shared" si="4"/>
        <v>28</v>
      </c>
      <c r="S69" s="14">
        <f t="shared" si="5"/>
        <v>28</v>
      </c>
      <c r="T69" s="46"/>
      <c r="U69" s="14"/>
      <c r="V69" s="14"/>
      <c r="W69" s="14">
        <f t="shared" ref="W69:W70" si="49">U69+V69</f>
        <v>0</v>
      </c>
      <c r="X69" s="14">
        <v>42</v>
      </c>
      <c r="Y69" s="14"/>
      <c r="Z69" s="14">
        <f t="shared" ref="Z69:Z70" si="50">X69+Y69</f>
        <v>42</v>
      </c>
      <c r="AA69" s="14">
        <f t="shared" ref="AA69:AA70" si="51">W69+Z69</f>
        <v>42</v>
      </c>
    </row>
    <row r="70" spans="1:27" x14ac:dyDescent="0.25">
      <c r="A70" s="21">
        <v>3</v>
      </c>
      <c r="B70" s="43"/>
      <c r="C70" s="14" t="s">
        <v>76</v>
      </c>
      <c r="D70" s="44"/>
      <c r="E70" s="13">
        <v>17</v>
      </c>
      <c r="F70" s="13">
        <v>13</v>
      </c>
      <c r="G70" s="48">
        <f t="shared" si="0"/>
        <v>30</v>
      </c>
      <c r="H70" s="13">
        <v>21</v>
      </c>
      <c r="I70" s="13">
        <v>4</v>
      </c>
      <c r="J70" s="49">
        <f t="shared" si="1"/>
        <v>25</v>
      </c>
      <c r="K70" s="14">
        <f t="shared" si="2"/>
        <v>55</v>
      </c>
      <c r="L70" s="46"/>
      <c r="M70" s="13">
        <v>0</v>
      </c>
      <c r="N70" s="13">
        <v>0</v>
      </c>
      <c r="O70" s="48">
        <f t="shared" si="18"/>
        <v>0</v>
      </c>
      <c r="P70" s="50">
        <v>28</v>
      </c>
      <c r="Q70" s="50">
        <v>0</v>
      </c>
      <c r="R70" s="49">
        <f t="shared" si="4"/>
        <v>28</v>
      </c>
      <c r="S70" s="14">
        <f t="shared" si="5"/>
        <v>28</v>
      </c>
      <c r="T70" s="46"/>
      <c r="U70" s="14"/>
      <c r="V70" s="14"/>
      <c r="W70" s="14">
        <f t="shared" si="49"/>
        <v>0</v>
      </c>
      <c r="X70" s="14">
        <v>14</v>
      </c>
      <c r="Y70" s="14"/>
      <c r="Z70" s="14">
        <f t="shared" si="50"/>
        <v>14</v>
      </c>
      <c r="AA70" s="14">
        <f t="shared" si="51"/>
        <v>14</v>
      </c>
    </row>
    <row r="71" spans="1:27" x14ac:dyDescent="0.25">
      <c r="A71" s="51">
        <v>3</v>
      </c>
      <c r="B71" s="43"/>
      <c r="C71" s="19" t="s">
        <v>10</v>
      </c>
      <c r="D71" s="52"/>
      <c r="E71" s="17">
        <f>SUM(E68:E70)</f>
        <v>31</v>
      </c>
      <c r="F71" s="17">
        <f t="shared" ref="F71:I71" si="52">SUM(F68:F70)</f>
        <v>29</v>
      </c>
      <c r="G71" s="17">
        <f t="shared" ref="G71:G80" si="53">F71+E71</f>
        <v>60</v>
      </c>
      <c r="H71" s="17">
        <f t="shared" si="52"/>
        <v>43</v>
      </c>
      <c r="I71" s="17">
        <f t="shared" si="52"/>
        <v>44</v>
      </c>
      <c r="J71" s="53">
        <f t="shared" ref="J71:J80" si="54">I71+H71</f>
        <v>87</v>
      </c>
      <c r="K71" s="19">
        <f t="shared" ref="K71:K81" si="55">J71+G71</f>
        <v>147</v>
      </c>
      <c r="L71" s="54"/>
      <c r="M71" s="17">
        <f t="shared" ref="M71:AA71" si="56">SUM(M68:M70)</f>
        <v>0</v>
      </c>
      <c r="N71" s="17">
        <f t="shared" si="56"/>
        <v>0</v>
      </c>
      <c r="O71" s="17">
        <f t="shared" si="56"/>
        <v>0</v>
      </c>
      <c r="P71" s="17">
        <f t="shared" si="56"/>
        <v>70</v>
      </c>
      <c r="Q71" s="17">
        <f t="shared" si="56"/>
        <v>0</v>
      </c>
      <c r="R71" s="17">
        <f t="shared" si="56"/>
        <v>70</v>
      </c>
      <c r="S71" s="17">
        <f t="shared" si="56"/>
        <v>70</v>
      </c>
      <c r="T71" s="46"/>
      <c r="U71" s="17">
        <f t="shared" si="56"/>
        <v>0</v>
      </c>
      <c r="V71" s="17">
        <f t="shared" si="56"/>
        <v>0</v>
      </c>
      <c r="W71" s="17">
        <f t="shared" si="56"/>
        <v>0</v>
      </c>
      <c r="X71" s="17">
        <f t="shared" si="56"/>
        <v>113</v>
      </c>
      <c r="Y71" s="17">
        <f t="shared" si="56"/>
        <v>0</v>
      </c>
      <c r="Z71" s="17">
        <f t="shared" si="56"/>
        <v>113</v>
      </c>
      <c r="AA71" s="17">
        <f t="shared" si="56"/>
        <v>113</v>
      </c>
    </row>
    <row r="72" spans="1:27" x14ac:dyDescent="0.25">
      <c r="A72" s="21">
        <v>1</v>
      </c>
      <c r="B72" s="43" t="s">
        <v>84</v>
      </c>
      <c r="C72" s="14" t="s">
        <v>78</v>
      </c>
      <c r="D72" s="44"/>
      <c r="E72" s="13">
        <v>0</v>
      </c>
      <c r="F72" s="13">
        <v>0</v>
      </c>
      <c r="G72" s="48">
        <f t="shared" si="53"/>
        <v>0</v>
      </c>
      <c r="H72" s="13">
        <v>6</v>
      </c>
      <c r="I72" s="13">
        <v>0</v>
      </c>
      <c r="J72" s="49">
        <f t="shared" si="54"/>
        <v>6</v>
      </c>
      <c r="K72" s="14">
        <f t="shared" si="55"/>
        <v>6</v>
      </c>
      <c r="L72" s="46"/>
      <c r="M72" s="50">
        <v>0</v>
      </c>
      <c r="N72" s="50">
        <v>0</v>
      </c>
      <c r="O72" s="48">
        <f t="shared" si="18"/>
        <v>0</v>
      </c>
      <c r="P72" s="50">
        <v>0</v>
      </c>
      <c r="Q72" s="50">
        <v>0</v>
      </c>
      <c r="R72" s="49">
        <f t="shared" si="4"/>
        <v>0</v>
      </c>
      <c r="S72" s="14">
        <f t="shared" si="5"/>
        <v>0</v>
      </c>
      <c r="T72" s="46"/>
      <c r="U72" s="14"/>
      <c r="V72" s="14"/>
      <c r="W72" s="14">
        <f>U72+V72</f>
        <v>0</v>
      </c>
      <c r="X72" s="14"/>
      <c r="Y72" s="14">
        <v>492</v>
      </c>
      <c r="Z72" s="14">
        <f>X72+Y72</f>
        <v>492</v>
      </c>
      <c r="AA72" s="14">
        <f>W72+Z72</f>
        <v>492</v>
      </c>
    </row>
    <row r="73" spans="1:27" x14ac:dyDescent="0.25">
      <c r="A73" s="21">
        <v>2</v>
      </c>
      <c r="B73" s="43"/>
      <c r="C73" s="14" t="s">
        <v>79</v>
      </c>
      <c r="D73" s="44"/>
      <c r="E73" s="13">
        <v>0</v>
      </c>
      <c r="F73" s="13">
        <v>0</v>
      </c>
      <c r="G73" s="48">
        <f t="shared" si="53"/>
        <v>0</v>
      </c>
      <c r="H73" s="13">
        <v>10</v>
      </c>
      <c r="I73" s="13">
        <v>0</v>
      </c>
      <c r="J73" s="49">
        <f t="shared" si="54"/>
        <v>10</v>
      </c>
      <c r="K73" s="14">
        <f t="shared" si="55"/>
        <v>10</v>
      </c>
      <c r="L73" s="46"/>
      <c r="M73" s="50">
        <v>0</v>
      </c>
      <c r="N73" s="50">
        <v>0</v>
      </c>
      <c r="O73" s="48">
        <f t="shared" si="18"/>
        <v>0</v>
      </c>
      <c r="P73" s="50">
        <v>0</v>
      </c>
      <c r="Q73" s="50">
        <v>0</v>
      </c>
      <c r="R73" s="49">
        <f t="shared" si="4"/>
        <v>0</v>
      </c>
      <c r="S73" s="14">
        <f t="shared" si="5"/>
        <v>0</v>
      </c>
      <c r="T73" s="46"/>
      <c r="U73" s="14">
        <v>5</v>
      </c>
      <c r="V73" s="14"/>
      <c r="W73" s="14">
        <f t="shared" ref="W73:W77" si="57">U73+V73</f>
        <v>5</v>
      </c>
      <c r="X73" s="14">
        <v>14</v>
      </c>
      <c r="Y73" s="14"/>
      <c r="Z73" s="14">
        <f t="shared" ref="Z73:Z77" si="58">X73+Y73</f>
        <v>14</v>
      </c>
      <c r="AA73" s="14">
        <f t="shared" ref="AA73:AA77" si="59">W73+Z73</f>
        <v>19</v>
      </c>
    </row>
    <row r="74" spans="1:27" x14ac:dyDescent="0.25">
      <c r="A74" s="21">
        <v>3</v>
      </c>
      <c r="B74" s="43"/>
      <c r="C74" s="14" t="s">
        <v>80</v>
      </c>
      <c r="D74" s="44"/>
      <c r="E74" s="13">
        <v>0</v>
      </c>
      <c r="F74" s="13">
        <v>0</v>
      </c>
      <c r="G74" s="48">
        <f t="shared" si="53"/>
        <v>0</v>
      </c>
      <c r="H74" s="13">
        <v>20</v>
      </c>
      <c r="I74" s="13">
        <v>0</v>
      </c>
      <c r="J74" s="49">
        <f t="shared" si="54"/>
        <v>20</v>
      </c>
      <c r="K74" s="14">
        <f t="shared" si="55"/>
        <v>20</v>
      </c>
      <c r="L74" s="46"/>
      <c r="M74" s="50">
        <v>14</v>
      </c>
      <c r="N74" s="50">
        <v>0</v>
      </c>
      <c r="O74" s="48">
        <f t="shared" si="18"/>
        <v>14</v>
      </c>
      <c r="P74" s="50">
        <v>42</v>
      </c>
      <c r="Q74" s="50">
        <v>0</v>
      </c>
      <c r="R74" s="49">
        <f t="shared" ref="R74:R79" si="60">Q74+P74</f>
        <v>42</v>
      </c>
      <c r="S74" s="14">
        <f t="shared" ref="S74:S79" si="61">O74+R74</f>
        <v>56</v>
      </c>
      <c r="T74" s="46"/>
      <c r="U74" s="14">
        <v>6</v>
      </c>
      <c r="V74" s="14"/>
      <c r="W74" s="14">
        <f t="shared" si="57"/>
        <v>6</v>
      </c>
      <c r="X74" s="14">
        <v>14</v>
      </c>
      <c r="Y74" s="14"/>
      <c r="Z74" s="14">
        <f t="shared" si="58"/>
        <v>14</v>
      </c>
      <c r="AA74" s="14">
        <f t="shared" si="59"/>
        <v>20</v>
      </c>
    </row>
    <row r="75" spans="1:27" x14ac:dyDescent="0.25">
      <c r="A75" s="21">
        <v>4</v>
      </c>
      <c r="B75" s="43"/>
      <c r="C75" s="14" t="s">
        <v>81</v>
      </c>
      <c r="D75" s="44"/>
      <c r="E75" s="13">
        <v>0</v>
      </c>
      <c r="F75" s="13">
        <v>0</v>
      </c>
      <c r="G75" s="48">
        <f t="shared" si="53"/>
        <v>0</v>
      </c>
      <c r="H75" s="13">
        <v>5</v>
      </c>
      <c r="I75" s="13">
        <v>0</v>
      </c>
      <c r="J75" s="49">
        <f t="shared" si="54"/>
        <v>5</v>
      </c>
      <c r="K75" s="14">
        <f t="shared" si="55"/>
        <v>5</v>
      </c>
      <c r="L75" s="46"/>
      <c r="M75" s="50">
        <v>0</v>
      </c>
      <c r="N75" s="50">
        <v>0</v>
      </c>
      <c r="O75" s="48">
        <f t="shared" si="18"/>
        <v>0</v>
      </c>
      <c r="P75" s="50">
        <v>56</v>
      </c>
      <c r="Q75" s="50">
        <v>0</v>
      </c>
      <c r="R75" s="49">
        <f t="shared" si="60"/>
        <v>56</v>
      </c>
      <c r="S75" s="14">
        <f t="shared" si="61"/>
        <v>56</v>
      </c>
      <c r="T75" s="46"/>
      <c r="U75" s="14">
        <v>15</v>
      </c>
      <c r="V75" s="14"/>
      <c r="W75" s="14">
        <f t="shared" si="57"/>
        <v>15</v>
      </c>
      <c r="X75" s="14">
        <v>42</v>
      </c>
      <c r="Y75" s="14"/>
      <c r="Z75" s="14">
        <f t="shared" si="58"/>
        <v>42</v>
      </c>
      <c r="AA75" s="14">
        <f t="shared" si="59"/>
        <v>57</v>
      </c>
    </row>
    <row r="76" spans="1:27" x14ac:dyDescent="0.25">
      <c r="A76" s="21">
        <v>5</v>
      </c>
      <c r="B76" s="43"/>
      <c r="C76" s="14" t="s">
        <v>82</v>
      </c>
      <c r="D76" s="44"/>
      <c r="E76" s="13">
        <v>0</v>
      </c>
      <c r="F76" s="13">
        <v>0</v>
      </c>
      <c r="G76" s="48">
        <f t="shared" si="53"/>
        <v>0</v>
      </c>
      <c r="H76" s="13">
        <v>20</v>
      </c>
      <c r="I76" s="13">
        <v>0</v>
      </c>
      <c r="J76" s="49">
        <f t="shared" si="54"/>
        <v>20</v>
      </c>
      <c r="K76" s="14">
        <f t="shared" si="55"/>
        <v>20</v>
      </c>
      <c r="L76" s="46"/>
      <c r="M76" s="50">
        <v>0</v>
      </c>
      <c r="N76" s="50">
        <v>0</v>
      </c>
      <c r="O76" s="48">
        <f t="shared" si="18"/>
        <v>0</v>
      </c>
      <c r="P76" s="50">
        <v>14</v>
      </c>
      <c r="Q76" s="50">
        <v>0</v>
      </c>
      <c r="R76" s="49">
        <f t="shared" si="60"/>
        <v>14</v>
      </c>
      <c r="S76" s="14">
        <f t="shared" si="61"/>
        <v>14</v>
      </c>
      <c r="T76" s="46"/>
      <c r="U76" s="14">
        <v>29</v>
      </c>
      <c r="V76" s="14"/>
      <c r="W76" s="14">
        <f t="shared" si="57"/>
        <v>29</v>
      </c>
      <c r="X76" s="14">
        <v>84</v>
      </c>
      <c r="Y76" s="14"/>
      <c r="Z76" s="14">
        <f t="shared" si="58"/>
        <v>84</v>
      </c>
      <c r="AA76" s="14">
        <f t="shared" si="59"/>
        <v>113</v>
      </c>
    </row>
    <row r="77" spans="1:27" x14ac:dyDescent="0.25">
      <c r="A77" s="21">
        <v>6</v>
      </c>
      <c r="B77" s="43"/>
      <c r="C77" s="14" t="s">
        <v>83</v>
      </c>
      <c r="D77" s="44"/>
      <c r="E77" s="13">
        <v>0</v>
      </c>
      <c r="F77" s="13">
        <v>0</v>
      </c>
      <c r="G77" s="48">
        <f t="shared" si="53"/>
        <v>0</v>
      </c>
      <c r="H77" s="13">
        <v>24</v>
      </c>
      <c r="I77" s="13">
        <v>0</v>
      </c>
      <c r="J77" s="49">
        <f t="shared" si="54"/>
        <v>24</v>
      </c>
      <c r="K77" s="14">
        <f t="shared" si="55"/>
        <v>24</v>
      </c>
      <c r="L77" s="46"/>
      <c r="M77" s="50">
        <v>14</v>
      </c>
      <c r="N77" s="50">
        <v>0</v>
      </c>
      <c r="O77" s="48">
        <f t="shared" si="18"/>
        <v>14</v>
      </c>
      <c r="P77" s="50">
        <v>70</v>
      </c>
      <c r="Q77" s="50">
        <v>0</v>
      </c>
      <c r="R77" s="49">
        <f t="shared" si="60"/>
        <v>70</v>
      </c>
      <c r="S77" s="14">
        <f t="shared" si="61"/>
        <v>84</v>
      </c>
      <c r="T77" s="46"/>
      <c r="U77" s="14">
        <v>20</v>
      </c>
      <c r="V77" s="14"/>
      <c r="W77" s="14">
        <f t="shared" si="57"/>
        <v>20</v>
      </c>
      <c r="X77" s="14">
        <v>56</v>
      </c>
      <c r="Y77" s="14"/>
      <c r="Z77" s="14">
        <f t="shared" si="58"/>
        <v>56</v>
      </c>
      <c r="AA77" s="14">
        <f t="shared" si="59"/>
        <v>76</v>
      </c>
    </row>
    <row r="78" spans="1:27" x14ac:dyDescent="0.25">
      <c r="A78" s="51">
        <v>6</v>
      </c>
      <c r="B78" s="43"/>
      <c r="C78" s="19" t="s">
        <v>10</v>
      </c>
      <c r="D78" s="52"/>
      <c r="E78" s="17">
        <f>SUM(E72:E77)</f>
        <v>0</v>
      </c>
      <c r="F78" s="17">
        <f t="shared" ref="F78" si="62">SUM(F72:F77)</f>
        <v>0</v>
      </c>
      <c r="G78" s="17">
        <f t="shared" si="53"/>
        <v>0</v>
      </c>
      <c r="H78" s="17">
        <f>SUM(H72:H77)</f>
        <v>85</v>
      </c>
      <c r="I78" s="17">
        <f>SUM(I72:I77)</f>
        <v>0</v>
      </c>
      <c r="J78" s="53">
        <f t="shared" si="54"/>
        <v>85</v>
      </c>
      <c r="K78" s="19">
        <f t="shared" si="55"/>
        <v>85</v>
      </c>
      <c r="L78" s="54"/>
      <c r="M78" s="17">
        <f t="shared" ref="M78:AA78" si="63">SUM(M72:M77)</f>
        <v>28</v>
      </c>
      <c r="N78" s="17">
        <f t="shared" si="63"/>
        <v>0</v>
      </c>
      <c r="O78" s="17">
        <f t="shared" si="63"/>
        <v>28</v>
      </c>
      <c r="P78" s="17">
        <f t="shared" si="63"/>
        <v>182</v>
      </c>
      <c r="Q78" s="17">
        <f t="shared" si="63"/>
        <v>0</v>
      </c>
      <c r="R78" s="17">
        <f t="shared" si="63"/>
        <v>182</v>
      </c>
      <c r="S78" s="17">
        <f t="shared" si="63"/>
        <v>210</v>
      </c>
      <c r="T78" s="46"/>
      <c r="U78" s="17">
        <f t="shared" si="63"/>
        <v>75</v>
      </c>
      <c r="V78" s="17">
        <f t="shared" si="63"/>
        <v>0</v>
      </c>
      <c r="W78" s="17">
        <f t="shared" si="63"/>
        <v>75</v>
      </c>
      <c r="X78" s="17">
        <f t="shared" si="63"/>
        <v>210</v>
      </c>
      <c r="Y78" s="17">
        <f t="shared" si="63"/>
        <v>492</v>
      </c>
      <c r="Z78" s="17">
        <f t="shared" si="63"/>
        <v>702</v>
      </c>
      <c r="AA78" s="17">
        <f t="shared" si="63"/>
        <v>777</v>
      </c>
    </row>
    <row r="79" spans="1:27" x14ac:dyDescent="0.25">
      <c r="A79" s="24">
        <v>1</v>
      </c>
      <c r="B79" s="57" t="s">
        <v>85</v>
      </c>
      <c r="C79" s="24" t="s">
        <v>85</v>
      </c>
      <c r="D79" s="58"/>
      <c r="E79" s="25">
        <v>0</v>
      </c>
      <c r="F79" s="25">
        <v>0</v>
      </c>
      <c r="G79" s="48">
        <f t="shared" si="53"/>
        <v>0</v>
      </c>
      <c r="H79" s="25">
        <v>20</v>
      </c>
      <c r="I79" s="25">
        <v>4</v>
      </c>
      <c r="J79" s="49">
        <f t="shared" si="54"/>
        <v>24</v>
      </c>
      <c r="K79" s="14">
        <f t="shared" si="55"/>
        <v>24</v>
      </c>
      <c r="L79" s="46"/>
      <c r="M79" s="25">
        <v>14</v>
      </c>
      <c r="N79" s="25">
        <v>0</v>
      </c>
      <c r="O79" s="48">
        <f t="shared" si="18"/>
        <v>14</v>
      </c>
      <c r="P79" s="25">
        <v>42</v>
      </c>
      <c r="Q79" s="25">
        <v>0</v>
      </c>
      <c r="R79" s="49">
        <f t="shared" si="60"/>
        <v>42</v>
      </c>
      <c r="S79" s="14">
        <f t="shared" si="61"/>
        <v>56</v>
      </c>
      <c r="T79" s="46"/>
      <c r="U79" s="24">
        <v>13</v>
      </c>
      <c r="V79" s="24"/>
      <c r="W79" s="24">
        <f>U79+V79</f>
        <v>13</v>
      </c>
      <c r="X79" s="24">
        <v>42</v>
      </c>
      <c r="Y79" s="24"/>
      <c r="Z79" s="24">
        <f>X79+Y79</f>
        <v>42</v>
      </c>
      <c r="AA79" s="24">
        <f>W79+Z79</f>
        <v>55</v>
      </c>
    </row>
    <row r="80" spans="1:27" x14ac:dyDescent="0.25">
      <c r="A80" s="24">
        <v>5</v>
      </c>
      <c r="B80" s="57"/>
      <c r="C80" s="19" t="s">
        <v>10</v>
      </c>
      <c r="D80" s="52"/>
      <c r="E80" s="59">
        <f>SUM(E79)</f>
        <v>0</v>
      </c>
      <c r="F80" s="59">
        <f>SUM(F79)</f>
        <v>0</v>
      </c>
      <c r="G80" s="17">
        <f t="shared" si="53"/>
        <v>0</v>
      </c>
      <c r="H80" s="59">
        <f>SUM(H79)</f>
        <v>20</v>
      </c>
      <c r="I80" s="59">
        <f>SUM(I79)</f>
        <v>4</v>
      </c>
      <c r="J80" s="53">
        <f t="shared" si="54"/>
        <v>24</v>
      </c>
      <c r="K80" s="19">
        <f t="shared" si="55"/>
        <v>24</v>
      </c>
      <c r="L80" s="54"/>
      <c r="M80" s="59">
        <f t="shared" ref="M80:S80" si="64">SUM(M79)</f>
        <v>14</v>
      </c>
      <c r="N80" s="59">
        <f t="shared" si="64"/>
        <v>0</v>
      </c>
      <c r="O80" s="59">
        <f t="shared" si="64"/>
        <v>14</v>
      </c>
      <c r="P80" s="59">
        <f t="shared" si="64"/>
        <v>42</v>
      </c>
      <c r="Q80" s="59">
        <f t="shared" si="64"/>
        <v>0</v>
      </c>
      <c r="R80" s="59">
        <f t="shared" si="64"/>
        <v>42</v>
      </c>
      <c r="S80" s="59">
        <f t="shared" si="64"/>
        <v>56</v>
      </c>
      <c r="T80" s="46"/>
      <c r="U80" s="59">
        <f t="shared" ref="U80:AA80" si="65">SUM(U79)</f>
        <v>13</v>
      </c>
      <c r="V80" s="59">
        <f t="shared" si="65"/>
        <v>0</v>
      </c>
      <c r="W80" s="59">
        <f t="shared" si="65"/>
        <v>13</v>
      </c>
      <c r="X80" s="59">
        <f t="shared" si="65"/>
        <v>42</v>
      </c>
      <c r="Y80" s="59">
        <f t="shared" si="65"/>
        <v>0</v>
      </c>
      <c r="Z80" s="59">
        <f t="shared" si="65"/>
        <v>42</v>
      </c>
      <c r="AA80" s="59">
        <f t="shared" si="65"/>
        <v>55</v>
      </c>
    </row>
    <row r="81" spans="1:27" x14ac:dyDescent="0.25">
      <c r="A81" s="60">
        <v>65</v>
      </c>
      <c r="B81" s="61" t="s">
        <v>10</v>
      </c>
      <c r="C81" s="61"/>
      <c r="D81" s="62"/>
      <c r="E81" s="63">
        <f>E80+E78+E71+E67+E57+E52+E39+E34+E26+E17+E12</f>
        <v>428</v>
      </c>
      <c r="F81" s="63">
        <f t="shared" ref="F81:J81" si="66">F80+F78+F71+F67+F57+F52+F39+F34+F26+F17+F12</f>
        <v>410</v>
      </c>
      <c r="G81" s="63">
        <f t="shared" si="66"/>
        <v>838</v>
      </c>
      <c r="H81" s="63">
        <f t="shared" si="66"/>
        <v>1909</v>
      </c>
      <c r="I81" s="63">
        <f t="shared" si="66"/>
        <v>1746</v>
      </c>
      <c r="J81" s="63">
        <f t="shared" si="66"/>
        <v>3655</v>
      </c>
      <c r="K81" s="64">
        <f t="shared" si="55"/>
        <v>4493</v>
      </c>
      <c r="L81" s="54"/>
      <c r="M81" s="63">
        <f>M80+M78+M71+M67+M57+M52+M39+M34+M26+M17+M12</f>
        <v>677</v>
      </c>
      <c r="N81" s="63">
        <f t="shared" ref="N81:S81" si="67">N80+N78+N71+N67+N57+N52+N39+N34+N26+N17+N12</f>
        <v>319</v>
      </c>
      <c r="O81" s="63">
        <f t="shared" si="67"/>
        <v>996</v>
      </c>
      <c r="P81" s="63">
        <f t="shared" si="67"/>
        <v>4277</v>
      </c>
      <c r="Q81" s="63">
        <f t="shared" si="67"/>
        <v>715</v>
      </c>
      <c r="R81" s="63">
        <f t="shared" si="67"/>
        <v>4992</v>
      </c>
      <c r="S81" s="63">
        <f t="shared" si="67"/>
        <v>5988</v>
      </c>
      <c r="T81" s="46"/>
      <c r="U81" s="63">
        <f t="shared" ref="U81:AA81" si="68">U80+U78+U71+U67+U57+U52+U39+U34+U26+U17+U12</f>
        <v>687</v>
      </c>
      <c r="V81" s="63">
        <f t="shared" si="68"/>
        <v>313</v>
      </c>
      <c r="W81" s="63">
        <f t="shared" si="68"/>
        <v>1000</v>
      </c>
      <c r="X81" s="63">
        <f t="shared" si="68"/>
        <v>3608</v>
      </c>
      <c r="Y81" s="63">
        <f t="shared" si="68"/>
        <v>1392</v>
      </c>
      <c r="Z81" s="63">
        <f t="shared" si="68"/>
        <v>5000</v>
      </c>
      <c r="AA81" s="63">
        <f t="shared" si="68"/>
        <v>6000</v>
      </c>
    </row>
  </sheetData>
  <mergeCells count="34">
    <mergeCell ref="B53:B57"/>
    <mergeCell ref="B58:B67"/>
    <mergeCell ref="B68:B71"/>
    <mergeCell ref="B72:B78"/>
    <mergeCell ref="B79:B80"/>
    <mergeCell ref="B81:C81"/>
    <mergeCell ref="B6:B12"/>
    <mergeCell ref="B13:B17"/>
    <mergeCell ref="B18:B26"/>
    <mergeCell ref="B27:B34"/>
    <mergeCell ref="B35:B39"/>
    <mergeCell ref="B40:B52"/>
    <mergeCell ref="P4:Q4"/>
    <mergeCell ref="R4:R5"/>
    <mergeCell ref="U4:V4"/>
    <mergeCell ref="W4:W5"/>
    <mergeCell ref="X4:Y4"/>
    <mergeCell ref="Z4:Z5"/>
    <mergeCell ref="E4:F4"/>
    <mergeCell ref="G4:G5"/>
    <mergeCell ref="H4:I4"/>
    <mergeCell ref="J4:J5"/>
    <mergeCell ref="M4:N4"/>
    <mergeCell ref="O4:O5"/>
    <mergeCell ref="A2:AA2"/>
    <mergeCell ref="A3:A5"/>
    <mergeCell ref="B3:B5"/>
    <mergeCell ref="C3:C5"/>
    <mergeCell ref="E3:J3"/>
    <mergeCell ref="K3:K5"/>
    <mergeCell ref="M3:R3"/>
    <mergeCell ref="S3:S5"/>
    <mergeCell ref="U3:Z3"/>
    <mergeCell ref="AA3:AA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თურქული</vt:lpstr>
      <vt:lpstr>სერომონიტორინგი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2019-07-01T08:07:30Z</dcterms:modified>
</cp:coreProperties>
</file>