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K82" i="1" l="1"/>
  <c r="AJ82" i="1"/>
  <c r="AI82" i="1"/>
  <c r="AG82" i="1"/>
  <c r="AF82" i="1"/>
  <c r="AE82" i="1"/>
  <c r="AC82" i="1"/>
  <c r="Y82" i="1"/>
  <c r="U82" i="1"/>
  <c r="P82" i="1"/>
  <c r="O82" i="1"/>
  <c r="N82" i="1"/>
  <c r="M82" i="1"/>
  <c r="L82" i="1"/>
  <c r="J82" i="1"/>
  <c r="I82" i="1"/>
  <c r="H82" i="1"/>
  <c r="G82" i="1"/>
  <c r="F82" i="1"/>
  <c r="AH81" i="1"/>
  <c r="AH82" i="1" s="1"/>
  <c r="AD81" i="1"/>
  <c r="AD82" i="1" s="1"/>
  <c r="Y81" i="1"/>
  <c r="U81" i="1"/>
  <c r="P81" i="1"/>
  <c r="L81" i="1"/>
  <c r="E81" i="1"/>
  <c r="E82" i="1" s="1"/>
  <c r="AK80" i="1"/>
  <c r="AJ80" i="1"/>
  <c r="AI80" i="1"/>
  <c r="AG80" i="1"/>
  <c r="AF80" i="1"/>
  <c r="AE80" i="1"/>
  <c r="AB80" i="1"/>
  <c r="AA80" i="1"/>
  <c r="Z80" i="1"/>
  <c r="U80" i="1"/>
  <c r="P80" i="1"/>
  <c r="O80" i="1"/>
  <c r="N80" i="1"/>
  <c r="M80" i="1"/>
  <c r="J80" i="1"/>
  <c r="I80" i="1"/>
  <c r="H80" i="1"/>
  <c r="G80" i="1"/>
  <c r="F80" i="1"/>
  <c r="AH79" i="1"/>
  <c r="AH80" i="1" s="1"/>
  <c r="AD79" i="1"/>
  <c r="AD80" i="1" s="1"/>
  <c r="Y79" i="1"/>
  <c r="Y80" i="1" s="1"/>
  <c r="U79" i="1"/>
  <c r="P79" i="1"/>
  <c r="L79" i="1"/>
  <c r="L80" i="1" s="1"/>
  <c r="E79" i="1"/>
  <c r="E80" i="1" s="1"/>
  <c r="AK78" i="1"/>
  <c r="AJ78" i="1"/>
  <c r="AI78" i="1"/>
  <c r="AG78" i="1"/>
  <c r="AF78" i="1"/>
  <c r="AE78" i="1"/>
  <c r="AB78" i="1"/>
  <c r="AA78" i="1"/>
  <c r="Z78" i="1"/>
  <c r="X78" i="1"/>
  <c r="W78" i="1"/>
  <c r="V78" i="1"/>
  <c r="S78" i="1"/>
  <c r="R78" i="1"/>
  <c r="Q78" i="1"/>
  <c r="O78" i="1"/>
  <c r="N78" i="1"/>
  <c r="M78" i="1"/>
  <c r="J78" i="1"/>
  <c r="I78" i="1"/>
  <c r="H78" i="1"/>
  <c r="G78" i="1"/>
  <c r="F78" i="1"/>
  <c r="E78" i="1"/>
  <c r="AH77" i="1"/>
  <c r="AD77" i="1"/>
  <c r="Y77" i="1"/>
  <c r="U77" i="1"/>
  <c r="P77" i="1"/>
  <c r="L77" i="1"/>
  <c r="E77" i="1"/>
  <c r="AH76" i="1"/>
  <c r="AD76" i="1"/>
  <c r="Y76" i="1"/>
  <c r="U76" i="1"/>
  <c r="P76" i="1"/>
  <c r="L76" i="1"/>
  <c r="E76" i="1"/>
  <c r="AH75" i="1"/>
  <c r="AD75" i="1"/>
  <c r="Y75" i="1"/>
  <c r="U75" i="1"/>
  <c r="P75" i="1"/>
  <c r="L75" i="1"/>
  <c r="E75" i="1"/>
  <c r="AH74" i="1"/>
  <c r="AH78" i="1" s="1"/>
  <c r="AD74" i="1"/>
  <c r="Y74" i="1"/>
  <c r="U74" i="1"/>
  <c r="P74" i="1"/>
  <c r="L74" i="1"/>
  <c r="E74" i="1"/>
  <c r="AH73" i="1"/>
  <c r="AD73" i="1"/>
  <c r="Y73" i="1"/>
  <c r="U73" i="1"/>
  <c r="P73" i="1"/>
  <c r="L73" i="1"/>
  <c r="E73" i="1"/>
  <c r="AH72" i="1"/>
  <c r="AD72" i="1"/>
  <c r="AD78" i="1" s="1"/>
  <c r="Y72" i="1"/>
  <c r="Y78" i="1" s="1"/>
  <c r="U72" i="1"/>
  <c r="U78" i="1" s="1"/>
  <c r="P72" i="1"/>
  <c r="P78" i="1" s="1"/>
  <c r="L72" i="1"/>
  <c r="L78" i="1" s="1"/>
  <c r="E72" i="1"/>
  <c r="AK71" i="1"/>
  <c r="AJ71" i="1"/>
  <c r="AI71" i="1"/>
  <c r="AG71" i="1"/>
  <c r="AF71" i="1"/>
  <c r="AE71" i="1"/>
  <c r="AB71" i="1"/>
  <c r="AA71" i="1"/>
  <c r="Z71" i="1"/>
  <c r="Y71" i="1"/>
  <c r="X71" i="1"/>
  <c r="W71" i="1"/>
  <c r="V71" i="1"/>
  <c r="S71" i="1"/>
  <c r="R71" i="1"/>
  <c r="Q71" i="1"/>
  <c r="P71" i="1"/>
  <c r="O71" i="1"/>
  <c r="N71" i="1"/>
  <c r="M71" i="1"/>
  <c r="J71" i="1"/>
  <c r="I71" i="1"/>
  <c r="H71" i="1"/>
  <c r="G71" i="1"/>
  <c r="F71" i="1"/>
  <c r="E71" i="1"/>
  <c r="AH70" i="1"/>
  <c r="AD70" i="1"/>
  <c r="Y70" i="1"/>
  <c r="U70" i="1"/>
  <c r="P70" i="1"/>
  <c r="L70" i="1"/>
  <c r="E70" i="1"/>
  <c r="AH69" i="1"/>
  <c r="AH71" i="1" s="1"/>
  <c r="AD69" i="1"/>
  <c r="Y69" i="1"/>
  <c r="U69" i="1"/>
  <c r="P69" i="1"/>
  <c r="L69" i="1"/>
  <c r="E69" i="1"/>
  <c r="AH68" i="1"/>
  <c r="AD68" i="1"/>
  <c r="AD71" i="1" s="1"/>
  <c r="Y68" i="1"/>
  <c r="U68" i="1"/>
  <c r="U71" i="1" s="1"/>
  <c r="P68" i="1"/>
  <c r="L68" i="1"/>
  <c r="L71" i="1" s="1"/>
  <c r="E68" i="1"/>
  <c r="AK67" i="1"/>
  <c r="AJ67" i="1"/>
  <c r="AI67" i="1"/>
  <c r="AG67" i="1"/>
  <c r="AF67" i="1"/>
  <c r="AE67" i="1"/>
  <c r="AB67" i="1"/>
  <c r="AA67" i="1"/>
  <c r="Z67" i="1"/>
  <c r="X67" i="1"/>
  <c r="W67" i="1"/>
  <c r="V67" i="1"/>
  <c r="S67" i="1"/>
  <c r="R67" i="1"/>
  <c r="Q67" i="1"/>
  <c r="O67" i="1"/>
  <c r="N67" i="1"/>
  <c r="M67" i="1"/>
  <c r="J67" i="1"/>
  <c r="I67" i="1"/>
  <c r="H67" i="1"/>
  <c r="G67" i="1"/>
  <c r="F67" i="1"/>
  <c r="AH66" i="1"/>
  <c r="AD66" i="1"/>
  <c r="Y66" i="1"/>
  <c r="U66" i="1"/>
  <c r="P66" i="1"/>
  <c r="L66" i="1"/>
  <c r="E66" i="1"/>
  <c r="AH65" i="1"/>
  <c r="AD65" i="1"/>
  <c r="Y65" i="1"/>
  <c r="U65" i="1"/>
  <c r="P65" i="1"/>
  <c r="L65" i="1"/>
  <c r="E65" i="1"/>
  <c r="AH64" i="1"/>
  <c r="AD64" i="1"/>
  <c r="Y64" i="1"/>
  <c r="U64" i="1"/>
  <c r="P64" i="1"/>
  <c r="L64" i="1"/>
  <c r="E64" i="1"/>
  <c r="AH63" i="1"/>
  <c r="AD63" i="1"/>
  <c r="Y63" i="1"/>
  <c r="U63" i="1"/>
  <c r="P63" i="1"/>
  <c r="L63" i="1"/>
  <c r="E63" i="1"/>
  <c r="AH62" i="1"/>
  <c r="AD62" i="1"/>
  <c r="Y62" i="1"/>
  <c r="U62" i="1"/>
  <c r="P62" i="1"/>
  <c r="L62" i="1"/>
  <c r="E62" i="1"/>
  <c r="AH61" i="1"/>
  <c r="AD61" i="1"/>
  <c r="Y61" i="1"/>
  <c r="U61" i="1"/>
  <c r="P61" i="1"/>
  <c r="L61" i="1"/>
  <c r="E61" i="1"/>
  <c r="AH60" i="1"/>
  <c r="AD60" i="1"/>
  <c r="Y60" i="1"/>
  <c r="U60" i="1"/>
  <c r="P60" i="1"/>
  <c r="L60" i="1"/>
  <c r="E60" i="1"/>
  <c r="AH59" i="1"/>
  <c r="AD59" i="1"/>
  <c r="Y59" i="1"/>
  <c r="U59" i="1"/>
  <c r="P59" i="1"/>
  <c r="L59" i="1"/>
  <c r="E59" i="1"/>
  <c r="AH58" i="1"/>
  <c r="AH67" i="1" s="1"/>
  <c r="AD58" i="1"/>
  <c r="AD67" i="1" s="1"/>
  <c r="Y58" i="1"/>
  <c r="Y67" i="1" s="1"/>
  <c r="U58" i="1"/>
  <c r="U67" i="1" s="1"/>
  <c r="P58" i="1"/>
  <c r="P67" i="1" s="1"/>
  <c r="L58" i="1"/>
  <c r="L67" i="1" s="1"/>
  <c r="E58" i="1"/>
  <c r="E67" i="1" s="1"/>
  <c r="AK57" i="1"/>
  <c r="AJ57" i="1"/>
  <c r="AI57" i="1"/>
  <c r="AH57" i="1"/>
  <c r="AG57" i="1"/>
  <c r="AF57" i="1"/>
  <c r="AE57" i="1"/>
  <c r="X57" i="1"/>
  <c r="W57" i="1"/>
  <c r="V57" i="1"/>
  <c r="T57" i="1"/>
  <c r="S57" i="1"/>
  <c r="R57" i="1"/>
  <c r="Q57" i="1"/>
  <c r="O57" i="1"/>
  <c r="N57" i="1"/>
  <c r="M57" i="1"/>
  <c r="L57" i="1"/>
  <c r="J57" i="1"/>
  <c r="I57" i="1"/>
  <c r="H57" i="1"/>
  <c r="G57" i="1"/>
  <c r="F57" i="1"/>
  <c r="E57" i="1"/>
  <c r="AH56" i="1"/>
  <c r="AD56" i="1"/>
  <c r="Y56" i="1"/>
  <c r="U56" i="1"/>
  <c r="P56" i="1"/>
  <c r="L56" i="1"/>
  <c r="E56" i="1"/>
  <c r="AH55" i="1"/>
  <c r="AD55" i="1"/>
  <c r="Y55" i="1"/>
  <c r="U55" i="1"/>
  <c r="P55" i="1"/>
  <c r="L55" i="1"/>
  <c r="E55" i="1"/>
  <c r="AH54" i="1"/>
  <c r="AD54" i="1"/>
  <c r="Y54" i="1"/>
  <c r="U54" i="1"/>
  <c r="P54" i="1"/>
  <c r="L54" i="1"/>
  <c r="E54" i="1"/>
  <c r="AH53" i="1"/>
  <c r="AD53" i="1"/>
  <c r="AD57" i="1" s="1"/>
  <c r="Y53" i="1"/>
  <c r="Y57" i="1" s="1"/>
  <c r="U53" i="1"/>
  <c r="U57" i="1" s="1"/>
  <c r="P53" i="1"/>
  <c r="P57" i="1" s="1"/>
  <c r="L53" i="1"/>
  <c r="E53" i="1"/>
  <c r="AK52" i="1"/>
  <c r="AI52" i="1"/>
  <c r="AG52" i="1"/>
  <c r="AF52" i="1"/>
  <c r="AE52" i="1"/>
  <c r="AB52" i="1"/>
  <c r="AA52" i="1"/>
  <c r="Z52" i="1"/>
  <c r="X52" i="1"/>
  <c r="W52" i="1"/>
  <c r="V52" i="1"/>
  <c r="S52" i="1"/>
  <c r="R52" i="1"/>
  <c r="Q52" i="1"/>
  <c r="O52" i="1"/>
  <c r="N52" i="1"/>
  <c r="M52" i="1"/>
  <c r="J52" i="1"/>
  <c r="I52" i="1"/>
  <c r="H52" i="1"/>
  <c r="G52" i="1"/>
  <c r="F52" i="1"/>
  <c r="AH51" i="1"/>
  <c r="AD51" i="1"/>
  <c r="Y51" i="1"/>
  <c r="U51" i="1"/>
  <c r="P51" i="1"/>
  <c r="L51" i="1"/>
  <c r="E51" i="1"/>
  <c r="AH50" i="1"/>
  <c r="AD50" i="1"/>
  <c r="Y50" i="1"/>
  <c r="U50" i="1"/>
  <c r="P50" i="1"/>
  <c r="L50" i="1"/>
  <c r="E50" i="1"/>
  <c r="AH49" i="1"/>
  <c r="AD49" i="1"/>
  <c r="Y49" i="1"/>
  <c r="U49" i="1"/>
  <c r="P49" i="1"/>
  <c r="L49" i="1"/>
  <c r="E49" i="1"/>
  <c r="AH48" i="1"/>
  <c r="AD48" i="1"/>
  <c r="Y48" i="1"/>
  <c r="U48" i="1"/>
  <c r="P48" i="1"/>
  <c r="L48" i="1"/>
  <c r="E48" i="1"/>
  <c r="AH47" i="1"/>
  <c r="AD47" i="1"/>
  <c r="Y47" i="1"/>
  <c r="U47" i="1"/>
  <c r="P47" i="1"/>
  <c r="L47" i="1"/>
  <c r="L52" i="1" s="1"/>
  <c r="E47" i="1"/>
  <c r="AH46" i="1"/>
  <c r="AD46" i="1"/>
  <c r="Y46" i="1"/>
  <c r="U46" i="1"/>
  <c r="P46" i="1"/>
  <c r="L46" i="1"/>
  <c r="E46" i="1"/>
  <c r="AH45" i="1"/>
  <c r="AD45" i="1"/>
  <c r="Y45" i="1"/>
  <c r="U45" i="1"/>
  <c r="P45" i="1"/>
  <c r="L45" i="1"/>
  <c r="E45" i="1"/>
  <c r="AH44" i="1"/>
  <c r="AD44" i="1"/>
  <c r="Y44" i="1"/>
  <c r="U44" i="1"/>
  <c r="P44" i="1"/>
  <c r="L44" i="1"/>
  <c r="E44" i="1"/>
  <c r="AH43" i="1"/>
  <c r="AD43" i="1"/>
  <c r="AD52" i="1" s="1"/>
  <c r="Y43" i="1"/>
  <c r="U43" i="1"/>
  <c r="P43" i="1"/>
  <c r="L43" i="1"/>
  <c r="E43" i="1"/>
  <c r="AH42" i="1"/>
  <c r="AD42" i="1"/>
  <c r="Y42" i="1"/>
  <c r="U42" i="1"/>
  <c r="P42" i="1"/>
  <c r="L42" i="1"/>
  <c r="E42" i="1"/>
  <c r="AH41" i="1"/>
  <c r="AD41" i="1"/>
  <c r="Y41" i="1"/>
  <c r="U41" i="1"/>
  <c r="U52" i="1" s="1"/>
  <c r="P41" i="1"/>
  <c r="L41" i="1"/>
  <c r="E41" i="1"/>
  <c r="AH40" i="1"/>
  <c r="AH52" i="1" s="1"/>
  <c r="AD40" i="1"/>
  <c r="Y40" i="1"/>
  <c r="Y52" i="1" s="1"/>
  <c r="U40" i="1"/>
  <c r="P40" i="1"/>
  <c r="P52" i="1" s="1"/>
  <c r="L40" i="1"/>
  <c r="E40" i="1"/>
  <c r="E52" i="1" s="1"/>
  <c r="AG39" i="1"/>
  <c r="AF39" i="1"/>
  <c r="AE39" i="1"/>
  <c r="AB39" i="1"/>
  <c r="AA39" i="1"/>
  <c r="Z39" i="1"/>
  <c r="X39" i="1"/>
  <c r="W39" i="1"/>
  <c r="V39" i="1"/>
  <c r="S39" i="1"/>
  <c r="R39" i="1"/>
  <c r="Q39" i="1"/>
  <c r="O39" i="1"/>
  <c r="N39" i="1"/>
  <c r="M39" i="1"/>
  <c r="J39" i="1"/>
  <c r="I39" i="1"/>
  <c r="H39" i="1"/>
  <c r="G39" i="1"/>
  <c r="F39" i="1"/>
  <c r="AK38" i="1"/>
  <c r="AJ38" i="1"/>
  <c r="AI38" i="1"/>
  <c r="AH38" i="1" s="1"/>
  <c r="AD38" i="1"/>
  <c r="Y38" i="1"/>
  <c r="U38" i="1"/>
  <c r="P38" i="1"/>
  <c r="L38" i="1"/>
  <c r="E38" i="1"/>
  <c r="AK37" i="1"/>
  <c r="AJ37" i="1"/>
  <c r="AI37" i="1"/>
  <c r="AH37" i="1" s="1"/>
  <c r="AD37" i="1"/>
  <c r="Y37" i="1"/>
  <c r="U37" i="1"/>
  <c r="P37" i="1"/>
  <c r="L37" i="1"/>
  <c r="E37" i="1"/>
  <c r="AK36" i="1"/>
  <c r="AJ36" i="1"/>
  <c r="AI36" i="1"/>
  <c r="AI39" i="1" s="1"/>
  <c r="AH36" i="1"/>
  <c r="AD36" i="1"/>
  <c r="Y36" i="1"/>
  <c r="U36" i="1"/>
  <c r="P36" i="1"/>
  <c r="L36" i="1"/>
  <c r="E36" i="1"/>
  <c r="AK35" i="1"/>
  <c r="AK39" i="1" s="1"/>
  <c r="AJ35" i="1"/>
  <c r="AJ39" i="1" s="1"/>
  <c r="AI35" i="1"/>
  <c r="AH35" i="1" s="1"/>
  <c r="AD35" i="1"/>
  <c r="AD39" i="1" s="1"/>
  <c r="Y35" i="1"/>
  <c r="Y39" i="1" s="1"/>
  <c r="U35" i="1"/>
  <c r="U39" i="1" s="1"/>
  <c r="P35" i="1"/>
  <c r="P39" i="1" s="1"/>
  <c r="L35" i="1"/>
  <c r="L39" i="1" s="1"/>
  <c r="E35" i="1"/>
  <c r="E39" i="1" s="1"/>
  <c r="AK34" i="1"/>
  <c r="AJ34" i="1"/>
  <c r="AI34" i="1"/>
  <c r="AG34" i="1"/>
  <c r="AF34" i="1"/>
  <c r="AE34" i="1"/>
  <c r="AB34" i="1"/>
  <c r="AA34" i="1"/>
  <c r="Z34" i="1"/>
  <c r="X34" i="1"/>
  <c r="W34" i="1"/>
  <c r="V34" i="1"/>
  <c r="S34" i="1"/>
  <c r="R34" i="1"/>
  <c r="Q34" i="1"/>
  <c r="O34" i="1"/>
  <c r="N34" i="1"/>
  <c r="M34" i="1"/>
  <c r="J34" i="1"/>
  <c r="I34" i="1"/>
  <c r="H34" i="1"/>
  <c r="G34" i="1"/>
  <c r="F34" i="1"/>
  <c r="AH33" i="1"/>
  <c r="AD33" i="1"/>
  <c r="AD34" i="1" s="1"/>
  <c r="Y33" i="1"/>
  <c r="U33" i="1"/>
  <c r="P33" i="1"/>
  <c r="L33" i="1"/>
  <c r="E33" i="1"/>
  <c r="AH32" i="1"/>
  <c r="AD32" i="1"/>
  <c r="Y32" i="1"/>
  <c r="U32" i="1"/>
  <c r="P32" i="1"/>
  <c r="L32" i="1"/>
  <c r="E32" i="1"/>
  <c r="AH31" i="1"/>
  <c r="AD31" i="1"/>
  <c r="Y31" i="1"/>
  <c r="U31" i="1"/>
  <c r="U34" i="1" s="1"/>
  <c r="P31" i="1"/>
  <c r="L31" i="1"/>
  <c r="E31" i="1"/>
  <c r="AH30" i="1"/>
  <c r="AD30" i="1"/>
  <c r="Y30" i="1"/>
  <c r="U30" i="1"/>
  <c r="P30" i="1"/>
  <c r="L30" i="1"/>
  <c r="E30" i="1"/>
  <c r="AH29" i="1"/>
  <c r="AD29" i="1"/>
  <c r="Y29" i="1"/>
  <c r="U29" i="1"/>
  <c r="P29" i="1"/>
  <c r="L29" i="1"/>
  <c r="L34" i="1" s="1"/>
  <c r="E29" i="1"/>
  <c r="AH28" i="1"/>
  <c r="AD28" i="1"/>
  <c r="Y28" i="1"/>
  <c r="U28" i="1"/>
  <c r="P28" i="1"/>
  <c r="L28" i="1"/>
  <c r="E28" i="1"/>
  <c r="AH27" i="1"/>
  <c r="AH34" i="1" s="1"/>
  <c r="AD27" i="1"/>
  <c r="Y27" i="1"/>
  <c r="Y34" i="1" s="1"/>
  <c r="U27" i="1"/>
  <c r="P27" i="1"/>
  <c r="P34" i="1" s="1"/>
  <c r="L27" i="1"/>
  <c r="E27" i="1"/>
  <c r="E34" i="1" s="1"/>
  <c r="AK26" i="1"/>
  <c r="AJ26" i="1"/>
  <c r="AI26" i="1"/>
  <c r="AG26" i="1"/>
  <c r="AF26" i="1"/>
  <c r="AE26" i="1"/>
  <c r="AB26" i="1"/>
  <c r="AA26" i="1"/>
  <c r="Z26" i="1"/>
  <c r="X26" i="1"/>
  <c r="W26" i="1"/>
  <c r="V26" i="1"/>
  <c r="S26" i="1"/>
  <c r="R26" i="1"/>
  <c r="Q26" i="1"/>
  <c r="O26" i="1"/>
  <c r="N26" i="1"/>
  <c r="M26" i="1"/>
  <c r="J26" i="1"/>
  <c r="I26" i="1"/>
  <c r="H26" i="1"/>
  <c r="G26" i="1"/>
  <c r="F26" i="1"/>
  <c r="AH25" i="1"/>
  <c r="AD25" i="1"/>
  <c r="Y25" i="1"/>
  <c r="U25" i="1"/>
  <c r="P25" i="1"/>
  <c r="L25" i="1"/>
  <c r="E25" i="1"/>
  <c r="AH24" i="1"/>
  <c r="AD24" i="1"/>
  <c r="Y24" i="1"/>
  <c r="U24" i="1"/>
  <c r="P24" i="1"/>
  <c r="L24" i="1"/>
  <c r="E24" i="1"/>
  <c r="AH23" i="1"/>
  <c r="AD23" i="1"/>
  <c r="Y23" i="1"/>
  <c r="U23" i="1"/>
  <c r="U26" i="1" s="1"/>
  <c r="P23" i="1"/>
  <c r="L23" i="1"/>
  <c r="E23" i="1"/>
  <c r="AH22" i="1"/>
  <c r="AD22" i="1"/>
  <c r="Y22" i="1"/>
  <c r="U22" i="1"/>
  <c r="P22" i="1"/>
  <c r="L22" i="1"/>
  <c r="E22" i="1"/>
  <c r="AH21" i="1"/>
  <c r="AD21" i="1"/>
  <c r="Y21" i="1"/>
  <c r="U21" i="1"/>
  <c r="P21" i="1"/>
  <c r="L21" i="1"/>
  <c r="L26" i="1" s="1"/>
  <c r="E21" i="1"/>
  <c r="AH20" i="1"/>
  <c r="AD20" i="1"/>
  <c r="Y20" i="1"/>
  <c r="U20" i="1"/>
  <c r="P20" i="1"/>
  <c r="L20" i="1"/>
  <c r="E20" i="1"/>
  <c r="AH19" i="1"/>
  <c r="AD19" i="1"/>
  <c r="Y19" i="1"/>
  <c r="U19" i="1"/>
  <c r="P19" i="1"/>
  <c r="L19" i="1"/>
  <c r="E19" i="1"/>
  <c r="AH18" i="1"/>
  <c r="AH26" i="1" s="1"/>
  <c r="AD18" i="1"/>
  <c r="AD26" i="1" s="1"/>
  <c r="Y18" i="1"/>
  <c r="Y26" i="1" s="1"/>
  <c r="U18" i="1"/>
  <c r="P18" i="1"/>
  <c r="P26" i="1" s="1"/>
  <c r="L18" i="1"/>
  <c r="E18" i="1"/>
  <c r="E26" i="1" s="1"/>
  <c r="AK17" i="1"/>
  <c r="AJ17" i="1"/>
  <c r="AI17" i="1"/>
  <c r="AG17" i="1"/>
  <c r="AF17" i="1"/>
  <c r="AE17" i="1"/>
  <c r="AD17" i="1"/>
  <c r="AB17" i="1"/>
  <c r="AA17" i="1"/>
  <c r="Z17" i="1"/>
  <c r="X17" i="1"/>
  <c r="W17" i="1"/>
  <c r="V17" i="1"/>
  <c r="S17" i="1"/>
  <c r="R17" i="1"/>
  <c r="Q17" i="1"/>
  <c r="O17" i="1"/>
  <c r="N17" i="1"/>
  <c r="M17" i="1"/>
  <c r="K17" i="1"/>
  <c r="J17" i="1"/>
  <c r="I17" i="1"/>
  <c r="H17" i="1"/>
  <c r="G17" i="1"/>
  <c r="F17" i="1"/>
  <c r="AH16" i="1"/>
  <c r="AD16" i="1"/>
  <c r="Y16" i="1"/>
  <c r="U16" i="1"/>
  <c r="P16" i="1"/>
  <c r="L16" i="1"/>
  <c r="E16" i="1"/>
  <c r="AH15" i="1"/>
  <c r="AD15" i="1"/>
  <c r="Y15" i="1"/>
  <c r="U15" i="1"/>
  <c r="P15" i="1"/>
  <c r="L15" i="1"/>
  <c r="E15" i="1"/>
  <c r="AH14" i="1"/>
  <c r="AD14" i="1"/>
  <c r="Y14" i="1"/>
  <c r="U14" i="1"/>
  <c r="P14" i="1"/>
  <c r="P17" i="1" s="1"/>
  <c r="L14" i="1"/>
  <c r="E14" i="1"/>
  <c r="AH13" i="1"/>
  <c r="AH17" i="1" s="1"/>
  <c r="AD13" i="1"/>
  <c r="Y13" i="1"/>
  <c r="Y17" i="1" s="1"/>
  <c r="U13" i="1"/>
  <c r="U17" i="1" s="1"/>
  <c r="P13" i="1"/>
  <c r="L13" i="1"/>
  <c r="L17" i="1" s="1"/>
  <c r="E13" i="1"/>
  <c r="E17" i="1" s="1"/>
  <c r="AK12" i="1"/>
  <c r="AK83" i="1" s="1"/>
  <c r="AJ12" i="1"/>
  <c r="AJ83" i="1" s="1"/>
  <c r="AI12" i="1"/>
  <c r="AG12" i="1"/>
  <c r="AG83" i="1" s="1"/>
  <c r="AF12" i="1"/>
  <c r="AF83" i="1" s="1"/>
  <c r="AE12" i="1"/>
  <c r="AE83" i="1" s="1"/>
  <c r="AB12" i="1"/>
  <c r="AB83" i="1" s="1"/>
  <c r="AA12" i="1"/>
  <c r="AA83" i="1" s="1"/>
  <c r="Z12" i="1"/>
  <c r="Z83" i="1" s="1"/>
  <c r="S12" i="1"/>
  <c r="S83" i="1" s="1"/>
  <c r="R12" i="1"/>
  <c r="R83" i="1" s="1"/>
  <c r="Q12" i="1"/>
  <c r="Q83" i="1" s="1"/>
  <c r="O12" i="1"/>
  <c r="O83" i="1" s="1"/>
  <c r="N12" i="1"/>
  <c r="N83" i="1" s="1"/>
  <c r="M12" i="1"/>
  <c r="M83" i="1" s="1"/>
  <c r="L12" i="1"/>
  <c r="L83" i="1" s="1"/>
  <c r="J12" i="1"/>
  <c r="J83" i="1" s="1"/>
  <c r="I12" i="1"/>
  <c r="I83" i="1" s="1"/>
  <c r="H12" i="1"/>
  <c r="H83" i="1" s="1"/>
  <c r="G12" i="1"/>
  <c r="G83" i="1" s="1"/>
  <c r="F12" i="1"/>
  <c r="F83" i="1" s="1"/>
  <c r="AH11" i="1"/>
  <c r="AD11" i="1"/>
  <c r="AD12" i="1" s="1"/>
  <c r="Y11" i="1"/>
  <c r="U11" i="1"/>
  <c r="P11" i="1"/>
  <c r="L11" i="1"/>
  <c r="E11" i="1"/>
  <c r="AH10" i="1"/>
  <c r="AD10" i="1"/>
  <c r="Y10" i="1"/>
  <c r="U10" i="1"/>
  <c r="P10" i="1"/>
  <c r="L10" i="1"/>
  <c r="E10" i="1"/>
  <c r="AH9" i="1"/>
  <c r="AD9" i="1"/>
  <c r="Y9" i="1"/>
  <c r="U9" i="1"/>
  <c r="P9" i="1"/>
  <c r="L9" i="1"/>
  <c r="E9" i="1"/>
  <c r="AH8" i="1"/>
  <c r="AD8" i="1"/>
  <c r="Y8" i="1"/>
  <c r="X8" i="1"/>
  <c r="X12" i="1" s="1"/>
  <c r="X83" i="1" s="1"/>
  <c r="W8" i="1"/>
  <c r="V8" i="1" s="1"/>
  <c r="P8" i="1"/>
  <c r="L8" i="1"/>
  <c r="E8" i="1"/>
  <c r="AH7" i="1"/>
  <c r="AD7" i="1"/>
  <c r="Y7" i="1"/>
  <c r="U7" i="1"/>
  <c r="P7" i="1"/>
  <c r="L7" i="1"/>
  <c r="E7" i="1"/>
  <c r="AH6" i="1"/>
  <c r="AH12" i="1" s="1"/>
  <c r="AD6" i="1"/>
  <c r="Y6" i="1"/>
  <c r="Y12" i="1" s="1"/>
  <c r="U6" i="1"/>
  <c r="P6" i="1"/>
  <c r="P12" i="1" s="1"/>
  <c r="L6" i="1"/>
  <c r="E6" i="1"/>
  <c r="E12" i="1" s="1"/>
  <c r="E83" i="1" s="1"/>
  <c r="AD83" i="1" l="1"/>
  <c r="AH39" i="1"/>
  <c r="U8" i="1"/>
  <c r="V12" i="1"/>
  <c r="V83" i="1" s="1"/>
  <c r="P83" i="1"/>
  <c r="U12" i="1"/>
  <c r="U83" i="1" s="1"/>
  <c r="AH83" i="1"/>
  <c r="Y83" i="1"/>
  <c r="AI83" i="1"/>
  <c r="W12" i="1"/>
  <c r="W83" i="1" s="1"/>
</calcChain>
</file>

<file path=xl/comments1.xml><?xml version="1.0" encoding="utf-8"?>
<comments xmlns="http://schemas.openxmlformats.org/spreadsheetml/2006/main">
  <authors>
    <author>Author</author>
  </authors>
  <commentList>
    <comment ref="X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მათ შორის 37 სული ღორია.</t>
        </r>
      </text>
    </comment>
    <comment ref="AG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ღორია</t>
        </r>
      </text>
    </comment>
  </commentList>
</comments>
</file>

<file path=xl/sharedStrings.xml><?xml version="1.0" encoding="utf-8"?>
<sst xmlns="http://schemas.openxmlformats.org/spreadsheetml/2006/main" count="120" uniqueCount="90">
  <si>
    <t>ჯილეხის საწინააღმდეგო ვაქცინაცია 2012-2015 წწ</t>
  </si>
  <si>
    <t>#</t>
  </si>
  <si>
    <t>რაიონი</t>
  </si>
  <si>
    <t>ჯილეხის საწინააღმდეგო ვაქცინაცია 2012 წელი</t>
  </si>
  <si>
    <t>ჯილეხის საწინააღმდეგო ვაქცინაცია 2013 წელი</t>
  </si>
  <si>
    <t>ჯილეხის საწინააღმდეგო ვაქცინაცია 2014 წელი</t>
  </si>
  <si>
    <t>ჯილეხის საწინააღმდეგო ვაქცინაცია 2015 წელი</t>
  </si>
  <si>
    <t>წლის I ნახევარი</t>
  </si>
  <si>
    <t>წლის II ნახევარი</t>
  </si>
  <si>
    <t>სულ</t>
  </si>
  <si>
    <t>მრპ</t>
  </si>
  <si>
    <t>წრპ</t>
  </si>
  <si>
    <t>ცხენი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</si>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</sst>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0" xfId="0" applyNumberFormat="1" applyFont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" fontId="1" fillId="2" borderId="2" xfId="0" applyNumberFormat="1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1" fontId="1" fillId="2" borderId="9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</xf>
    <xf numFmtId="1" fontId="2" fillId="6" borderId="3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85"/>
  <sheetViews>
    <sheetView tabSelected="1" workbookViewId="0">
      <selection sqref="A1:XFD1048576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0.85546875" style="1" customWidth="1"/>
    <col min="5" max="5" width="13.85546875" style="1" customWidth="1"/>
    <col min="6" max="7" width="12.5703125" style="1" customWidth="1"/>
    <col min="8" max="9" width="8.85546875" style="57" hidden="1" customWidth="1"/>
    <col min="10" max="10" width="0" style="1" hidden="1" customWidth="1"/>
    <col min="11" max="11" width="0.7109375" style="1" customWidth="1"/>
    <col min="12" max="12" width="15.5703125" style="1" customWidth="1"/>
    <col min="13" max="15" width="9.140625" style="1"/>
    <col min="16" max="16" width="11.85546875" style="1" customWidth="1"/>
    <col min="17" max="17" width="13.5703125" style="1" customWidth="1"/>
    <col min="18" max="19" width="9.140625" style="1"/>
    <col min="20" max="20" width="0.7109375" style="1" customWidth="1"/>
    <col min="21" max="21" width="13.7109375" style="1" customWidth="1"/>
    <col min="22" max="22" width="12.5703125" style="1" customWidth="1"/>
    <col min="23" max="23" width="12.85546875" style="1" customWidth="1"/>
    <col min="24" max="24" width="9.140625" style="1"/>
    <col min="25" max="25" width="12.140625" style="1" customWidth="1"/>
    <col min="26" max="26" width="14.85546875" style="1" customWidth="1"/>
    <col min="27" max="27" width="12.85546875" style="1" customWidth="1"/>
    <col min="28" max="28" width="9.140625" style="1"/>
    <col min="29" max="29" width="0.7109375" style="1" customWidth="1"/>
    <col min="30" max="30" width="11.85546875" style="1" customWidth="1"/>
    <col min="31" max="31" width="11.28515625" style="1" customWidth="1"/>
    <col min="32" max="32" width="13.140625" style="1" customWidth="1"/>
    <col min="33" max="16384" width="9.140625" style="1"/>
  </cols>
  <sheetData>
    <row r="1" spans="1:37" ht="54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9" customHeight="1" x14ac:dyDescent="0.25">
      <c r="B2" s="3" t="s">
        <v>1</v>
      </c>
      <c r="C2" s="4" t="s">
        <v>2</v>
      </c>
      <c r="D2" s="5"/>
      <c r="E2" s="6" t="s">
        <v>3</v>
      </c>
      <c r="F2" s="7"/>
      <c r="G2" s="7"/>
      <c r="H2" s="8"/>
      <c r="I2" s="8"/>
      <c r="J2" s="9"/>
      <c r="K2" s="9"/>
      <c r="L2" s="10" t="s">
        <v>4</v>
      </c>
      <c r="M2" s="11"/>
      <c r="N2" s="11"/>
      <c r="O2" s="11"/>
      <c r="P2" s="11"/>
      <c r="Q2" s="11"/>
      <c r="R2" s="11"/>
      <c r="S2" s="12"/>
      <c r="T2" s="13"/>
      <c r="U2" s="10" t="s">
        <v>5</v>
      </c>
      <c r="V2" s="11"/>
      <c r="W2" s="11"/>
      <c r="X2" s="11"/>
      <c r="Y2" s="11"/>
      <c r="Z2" s="11"/>
      <c r="AA2" s="11"/>
      <c r="AB2" s="12"/>
      <c r="AC2" s="13"/>
      <c r="AD2" s="14" t="s">
        <v>6</v>
      </c>
      <c r="AE2" s="14"/>
      <c r="AF2" s="14"/>
      <c r="AG2" s="14"/>
      <c r="AH2" s="14"/>
      <c r="AI2" s="14"/>
      <c r="AJ2" s="14"/>
      <c r="AK2" s="14"/>
    </row>
    <row r="3" spans="1:37" ht="42.75" customHeight="1" x14ac:dyDescent="0.25">
      <c r="B3" s="15"/>
      <c r="C3" s="16"/>
      <c r="D3" s="17"/>
      <c r="E3" s="18"/>
      <c r="F3" s="19"/>
      <c r="G3" s="19"/>
      <c r="H3" s="20"/>
      <c r="I3" s="20"/>
      <c r="L3" s="10" t="s">
        <v>7</v>
      </c>
      <c r="M3" s="11"/>
      <c r="N3" s="11"/>
      <c r="O3" s="12"/>
      <c r="P3" s="10" t="s">
        <v>8</v>
      </c>
      <c r="Q3" s="11"/>
      <c r="R3" s="11"/>
      <c r="S3" s="12"/>
      <c r="T3" s="21"/>
      <c r="U3" s="10" t="s">
        <v>7</v>
      </c>
      <c r="V3" s="11"/>
      <c r="W3" s="11"/>
      <c r="X3" s="12"/>
      <c r="Y3" s="10" t="s">
        <v>8</v>
      </c>
      <c r="Z3" s="11"/>
      <c r="AA3" s="11"/>
      <c r="AB3" s="12"/>
      <c r="AC3" s="21"/>
      <c r="AD3" s="10" t="s">
        <v>7</v>
      </c>
      <c r="AE3" s="11"/>
      <c r="AF3" s="11"/>
      <c r="AG3" s="12"/>
      <c r="AH3" s="22" t="s">
        <v>8</v>
      </c>
      <c r="AI3" s="22"/>
      <c r="AJ3" s="22"/>
      <c r="AK3" s="22"/>
    </row>
    <row r="4" spans="1:37" ht="36.75" customHeight="1" x14ac:dyDescent="0.25">
      <c r="B4" s="23"/>
      <c r="C4" s="24"/>
      <c r="D4" s="25"/>
      <c r="E4" s="26" t="s">
        <v>9</v>
      </c>
      <c r="F4" s="26" t="s">
        <v>10</v>
      </c>
      <c r="G4" s="26" t="s">
        <v>11</v>
      </c>
      <c r="H4" s="27" t="s">
        <v>10</v>
      </c>
      <c r="I4" s="28" t="s">
        <v>11</v>
      </c>
      <c r="L4" s="26" t="s">
        <v>9</v>
      </c>
      <c r="M4" s="26" t="s">
        <v>10</v>
      </c>
      <c r="N4" s="26" t="s">
        <v>11</v>
      </c>
      <c r="O4" s="26" t="s">
        <v>12</v>
      </c>
      <c r="P4" s="26" t="s">
        <v>9</v>
      </c>
      <c r="Q4" s="26" t="s">
        <v>10</v>
      </c>
      <c r="R4" s="26" t="s">
        <v>11</v>
      </c>
      <c r="S4" s="26" t="s">
        <v>12</v>
      </c>
      <c r="T4" s="26"/>
      <c r="U4" s="26" t="s">
        <v>9</v>
      </c>
      <c r="V4" s="26" t="s">
        <v>10</v>
      </c>
      <c r="W4" s="26" t="s">
        <v>11</v>
      </c>
      <c r="X4" s="26" t="s">
        <v>12</v>
      </c>
      <c r="Y4" s="26" t="s">
        <v>9</v>
      </c>
      <c r="Z4" s="26" t="s">
        <v>10</v>
      </c>
      <c r="AA4" s="26" t="s">
        <v>11</v>
      </c>
      <c r="AB4" s="26" t="s">
        <v>12</v>
      </c>
      <c r="AC4" s="26"/>
      <c r="AD4" s="26" t="s">
        <v>9</v>
      </c>
      <c r="AE4" s="26" t="s">
        <v>10</v>
      </c>
      <c r="AF4" s="26" t="s">
        <v>11</v>
      </c>
      <c r="AG4" s="26" t="s">
        <v>12</v>
      </c>
      <c r="AH4" s="26" t="s">
        <v>9</v>
      </c>
      <c r="AI4" s="26" t="s">
        <v>10</v>
      </c>
      <c r="AJ4" s="26" t="s">
        <v>11</v>
      </c>
      <c r="AK4" s="26" t="s">
        <v>12</v>
      </c>
    </row>
    <row r="5" spans="1:37" ht="6" customHeight="1" x14ac:dyDescent="0.25">
      <c r="B5" s="29"/>
      <c r="C5" s="30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t="23.25" customHeight="1" x14ac:dyDescent="0.25">
      <c r="B6" s="32">
        <v>1</v>
      </c>
      <c r="C6" s="33" t="s">
        <v>13</v>
      </c>
      <c r="D6" s="33"/>
      <c r="E6" s="34">
        <f>F6+G6</f>
        <v>2531</v>
      </c>
      <c r="F6" s="35">
        <v>2531</v>
      </c>
      <c r="G6" s="34">
        <v>0</v>
      </c>
      <c r="H6" s="36"/>
      <c r="I6" s="37"/>
      <c r="L6" s="37">
        <f>M6+N6+O6</f>
        <v>6291</v>
      </c>
      <c r="M6" s="38">
        <v>2607</v>
      </c>
      <c r="N6" s="37">
        <v>3655</v>
      </c>
      <c r="O6" s="37">
        <v>29</v>
      </c>
      <c r="P6" s="37">
        <f>Q6+R6+S6</f>
        <v>7957</v>
      </c>
      <c r="Q6" s="38">
        <v>4478</v>
      </c>
      <c r="R6" s="38">
        <v>3458</v>
      </c>
      <c r="S6" s="38">
        <v>21</v>
      </c>
      <c r="T6" s="37"/>
      <c r="U6" s="37">
        <f t="shared" ref="U6:X69" si="0">V6+W6+X6</f>
        <v>81322</v>
      </c>
      <c r="V6" s="38">
        <v>6025</v>
      </c>
      <c r="W6" s="38">
        <v>75093</v>
      </c>
      <c r="X6" s="38">
        <v>204</v>
      </c>
      <c r="Y6" s="37">
        <f t="shared" ref="Y6:Y69" si="1">Z6+AA6+AB6</f>
        <v>5551</v>
      </c>
      <c r="Z6" s="38">
        <v>3570</v>
      </c>
      <c r="AA6" s="38">
        <v>1935</v>
      </c>
      <c r="AB6" s="38">
        <v>46</v>
      </c>
      <c r="AC6" s="37"/>
      <c r="AD6" s="37">
        <f t="shared" ref="AD6:AD11" si="2">AE6+AF6+AG6</f>
        <v>42890</v>
      </c>
      <c r="AE6" s="39">
        <v>13741</v>
      </c>
      <c r="AF6" s="39">
        <v>28947</v>
      </c>
      <c r="AG6" s="39">
        <v>202</v>
      </c>
      <c r="AH6" s="37">
        <f t="shared" ref="AH6:AH11" si="3">AI6+AJ6+AK6</f>
        <v>7108</v>
      </c>
      <c r="AI6" s="37">
        <v>2800</v>
      </c>
      <c r="AJ6" s="37">
        <v>4300</v>
      </c>
      <c r="AK6" s="37">
        <v>8</v>
      </c>
    </row>
    <row r="7" spans="1:37" ht="23.25" customHeight="1" x14ac:dyDescent="0.25">
      <c r="B7" s="32">
        <v>2</v>
      </c>
      <c r="C7" s="33" t="s">
        <v>14</v>
      </c>
      <c r="D7" s="33"/>
      <c r="E7" s="34">
        <f t="shared" ref="E7:E73" si="4">F7+G7</f>
        <v>0</v>
      </c>
      <c r="F7" s="35">
        <v>0</v>
      </c>
      <c r="G7" s="34">
        <v>0</v>
      </c>
      <c r="H7" s="36"/>
      <c r="I7" s="37"/>
      <c r="L7" s="37">
        <f t="shared" ref="L7:L11" si="5">M7+N7+O7</f>
        <v>1197</v>
      </c>
      <c r="M7" s="40">
        <v>993</v>
      </c>
      <c r="N7" s="37">
        <v>198</v>
      </c>
      <c r="O7" s="37">
        <v>6</v>
      </c>
      <c r="P7" s="37">
        <f t="shared" ref="P7:P73" si="6">Q7+R7+S7</f>
        <v>2168</v>
      </c>
      <c r="Q7" s="40">
        <v>2078</v>
      </c>
      <c r="R7" s="40">
        <v>90</v>
      </c>
      <c r="S7" s="40">
        <v>0</v>
      </c>
      <c r="T7" s="37"/>
      <c r="U7" s="37">
        <f t="shared" si="0"/>
        <v>2182</v>
      </c>
      <c r="V7" s="40">
        <v>2182</v>
      </c>
      <c r="W7" s="40">
        <v>0</v>
      </c>
      <c r="X7" s="40">
        <v>0</v>
      </c>
      <c r="Y7" s="37">
        <f t="shared" si="1"/>
        <v>1361</v>
      </c>
      <c r="Z7" s="40">
        <v>1361</v>
      </c>
      <c r="AA7" s="40">
        <v>0</v>
      </c>
      <c r="AB7" s="40">
        <v>0</v>
      </c>
      <c r="AC7" s="37"/>
      <c r="AD7" s="37">
        <f t="shared" si="2"/>
        <v>9267</v>
      </c>
      <c r="AE7" s="39">
        <v>7322</v>
      </c>
      <c r="AF7" s="39">
        <v>1917</v>
      </c>
      <c r="AG7" s="39">
        <v>28</v>
      </c>
      <c r="AH7" s="37">
        <f t="shared" si="3"/>
        <v>9</v>
      </c>
      <c r="AI7" s="37">
        <v>0</v>
      </c>
      <c r="AJ7" s="37">
        <v>0</v>
      </c>
      <c r="AK7" s="37">
        <v>9</v>
      </c>
    </row>
    <row r="8" spans="1:37" ht="23.25" customHeight="1" x14ac:dyDescent="0.25">
      <c r="B8" s="32">
        <v>3</v>
      </c>
      <c r="C8" s="33" t="s">
        <v>15</v>
      </c>
      <c r="D8" s="33"/>
      <c r="E8" s="34">
        <f t="shared" si="4"/>
        <v>0</v>
      </c>
      <c r="F8" s="35">
        <v>0</v>
      </c>
      <c r="G8" s="34">
        <v>0</v>
      </c>
      <c r="H8" s="36"/>
      <c r="I8" s="37"/>
      <c r="L8" s="37">
        <f t="shared" si="5"/>
        <v>0</v>
      </c>
      <c r="M8" s="37">
        <v>0</v>
      </c>
      <c r="N8" s="37">
        <v>0</v>
      </c>
      <c r="O8" s="37">
        <v>0</v>
      </c>
      <c r="P8" s="37">
        <f t="shared" si="6"/>
        <v>0</v>
      </c>
      <c r="Q8" s="37">
        <v>0</v>
      </c>
      <c r="R8" s="37">
        <v>0</v>
      </c>
      <c r="S8" s="37"/>
      <c r="T8" s="37"/>
      <c r="U8" s="37">
        <f t="shared" si="0"/>
        <v>0</v>
      </c>
      <c r="V8" s="37">
        <f t="shared" si="0"/>
        <v>0</v>
      </c>
      <c r="W8" s="37">
        <f t="shared" si="0"/>
        <v>0</v>
      </c>
      <c r="X8" s="37">
        <f t="shared" si="0"/>
        <v>0</v>
      </c>
      <c r="Y8" s="37">
        <f t="shared" si="1"/>
        <v>0</v>
      </c>
      <c r="Z8" s="37">
        <v>0</v>
      </c>
      <c r="AA8" s="37">
        <v>0</v>
      </c>
      <c r="AB8" s="37">
        <v>0</v>
      </c>
      <c r="AC8" s="37"/>
      <c r="AD8" s="37">
        <f t="shared" si="2"/>
        <v>11862</v>
      </c>
      <c r="AE8" s="39">
        <v>11488</v>
      </c>
      <c r="AF8" s="39">
        <v>340</v>
      </c>
      <c r="AG8" s="39">
        <v>34</v>
      </c>
      <c r="AH8" s="37">
        <f t="shared" si="3"/>
        <v>5</v>
      </c>
      <c r="AI8" s="37">
        <v>0</v>
      </c>
      <c r="AJ8" s="37">
        <v>0</v>
      </c>
      <c r="AK8" s="37">
        <v>5</v>
      </c>
    </row>
    <row r="9" spans="1:37" ht="23.25" customHeight="1" x14ac:dyDescent="0.25">
      <c r="B9" s="32">
        <v>4</v>
      </c>
      <c r="C9" s="33" t="s">
        <v>16</v>
      </c>
      <c r="D9" s="33"/>
      <c r="E9" s="34">
        <f t="shared" si="4"/>
        <v>500</v>
      </c>
      <c r="F9" s="35">
        <v>500</v>
      </c>
      <c r="G9" s="34">
        <v>0</v>
      </c>
      <c r="H9" s="36"/>
      <c r="I9" s="37"/>
      <c r="L9" s="37">
        <f t="shared" si="5"/>
        <v>734</v>
      </c>
      <c r="M9" s="41">
        <v>449</v>
      </c>
      <c r="N9" s="37">
        <v>281</v>
      </c>
      <c r="O9" s="37">
        <v>4</v>
      </c>
      <c r="P9" s="37">
        <f t="shared" si="6"/>
        <v>2014</v>
      </c>
      <c r="Q9" s="41">
        <v>1428</v>
      </c>
      <c r="R9" s="41">
        <v>575</v>
      </c>
      <c r="S9" s="41">
        <v>11</v>
      </c>
      <c r="T9" s="37"/>
      <c r="U9" s="37">
        <f t="shared" si="0"/>
        <v>34345</v>
      </c>
      <c r="V9" s="41">
        <v>1946</v>
      </c>
      <c r="W9" s="41">
        <v>32290</v>
      </c>
      <c r="X9" s="41">
        <v>109</v>
      </c>
      <c r="Y9" s="37">
        <f t="shared" si="1"/>
        <v>1678</v>
      </c>
      <c r="Z9" s="41">
        <v>920</v>
      </c>
      <c r="AA9" s="41">
        <v>751</v>
      </c>
      <c r="AB9" s="41">
        <v>7</v>
      </c>
      <c r="AC9" s="37"/>
      <c r="AD9" s="37">
        <f t="shared" si="2"/>
        <v>70462</v>
      </c>
      <c r="AE9" s="39">
        <v>9666</v>
      </c>
      <c r="AF9" s="39">
        <v>60465</v>
      </c>
      <c r="AG9" s="39">
        <v>331</v>
      </c>
      <c r="AH9" s="37">
        <f t="shared" si="3"/>
        <v>2819</v>
      </c>
      <c r="AI9" s="37">
        <v>400</v>
      </c>
      <c r="AJ9" s="37">
        <v>2400</v>
      </c>
      <c r="AK9" s="37">
        <v>19</v>
      </c>
    </row>
    <row r="10" spans="1:37" ht="23.25" customHeight="1" x14ac:dyDescent="0.25">
      <c r="B10" s="32">
        <v>5</v>
      </c>
      <c r="C10" s="33" t="s">
        <v>17</v>
      </c>
      <c r="D10" s="33"/>
      <c r="E10" s="34">
        <f t="shared" si="4"/>
        <v>1375</v>
      </c>
      <c r="F10" s="35">
        <v>1375</v>
      </c>
      <c r="G10" s="34">
        <v>0</v>
      </c>
      <c r="H10" s="36"/>
      <c r="I10" s="37"/>
      <c r="L10" s="37">
        <f t="shared" si="5"/>
        <v>984</v>
      </c>
      <c r="M10" s="40">
        <v>943</v>
      </c>
      <c r="N10" s="37">
        <v>30</v>
      </c>
      <c r="O10" s="37">
        <v>11</v>
      </c>
      <c r="P10" s="37">
        <f t="shared" si="6"/>
        <v>2994</v>
      </c>
      <c r="Q10" s="40">
        <v>2257</v>
      </c>
      <c r="R10" s="40">
        <v>716</v>
      </c>
      <c r="S10" s="40">
        <v>21</v>
      </c>
      <c r="T10" s="37"/>
      <c r="U10" s="37">
        <f t="shared" si="0"/>
        <v>84441</v>
      </c>
      <c r="V10" s="40">
        <v>5378</v>
      </c>
      <c r="W10" s="40">
        <v>78784</v>
      </c>
      <c r="X10" s="40">
        <v>279</v>
      </c>
      <c r="Y10" s="37">
        <f t="shared" si="1"/>
        <v>2259</v>
      </c>
      <c r="Z10" s="40">
        <v>2115</v>
      </c>
      <c r="AA10" s="40">
        <v>132</v>
      </c>
      <c r="AB10" s="40">
        <v>12</v>
      </c>
      <c r="AC10" s="37"/>
      <c r="AD10" s="37">
        <f t="shared" si="2"/>
        <v>54564</v>
      </c>
      <c r="AE10" s="39">
        <v>22169</v>
      </c>
      <c r="AF10" s="39">
        <v>32164</v>
      </c>
      <c r="AG10" s="39">
        <v>231</v>
      </c>
      <c r="AH10" s="37">
        <f t="shared" si="3"/>
        <v>9889</v>
      </c>
      <c r="AI10" s="37">
        <v>2050</v>
      </c>
      <c r="AJ10" s="37">
        <v>7800</v>
      </c>
      <c r="AK10" s="37">
        <v>39</v>
      </c>
    </row>
    <row r="11" spans="1:37" ht="23.25" customHeight="1" x14ac:dyDescent="0.25">
      <c r="B11" s="32">
        <v>6</v>
      </c>
      <c r="C11" s="33" t="s">
        <v>18</v>
      </c>
      <c r="D11" s="33"/>
      <c r="E11" s="34">
        <f t="shared" si="4"/>
        <v>0</v>
      </c>
      <c r="F11" s="35">
        <v>0</v>
      </c>
      <c r="G11" s="34">
        <v>0</v>
      </c>
      <c r="H11" s="36"/>
      <c r="I11" s="37"/>
      <c r="L11" s="37">
        <f t="shared" si="5"/>
        <v>2298</v>
      </c>
      <c r="M11" s="40">
        <v>688</v>
      </c>
      <c r="N11" s="37">
        <v>1600</v>
      </c>
      <c r="O11" s="37">
        <v>10</v>
      </c>
      <c r="P11" s="37">
        <f t="shared" si="6"/>
        <v>2594</v>
      </c>
      <c r="Q11" s="40">
        <v>722</v>
      </c>
      <c r="R11" s="40">
        <v>1850</v>
      </c>
      <c r="S11" s="40">
        <v>22</v>
      </c>
      <c r="T11" s="37"/>
      <c r="U11" s="37">
        <f t="shared" si="0"/>
        <v>83096</v>
      </c>
      <c r="V11" s="40">
        <v>4493</v>
      </c>
      <c r="W11" s="40">
        <v>78194</v>
      </c>
      <c r="X11" s="40">
        <v>409</v>
      </c>
      <c r="Y11" s="37">
        <f t="shared" si="1"/>
        <v>2652</v>
      </c>
      <c r="Z11" s="40">
        <v>704</v>
      </c>
      <c r="AA11" s="40">
        <v>1920</v>
      </c>
      <c r="AB11" s="40">
        <v>28</v>
      </c>
      <c r="AC11" s="37"/>
      <c r="AD11" s="37">
        <f t="shared" si="2"/>
        <v>29917</v>
      </c>
      <c r="AE11" s="39">
        <v>3784</v>
      </c>
      <c r="AF11" s="39">
        <v>25934</v>
      </c>
      <c r="AG11" s="39">
        <v>199</v>
      </c>
      <c r="AH11" s="37">
        <f t="shared" si="3"/>
        <v>13705</v>
      </c>
      <c r="AI11" s="37">
        <v>798</v>
      </c>
      <c r="AJ11" s="37">
        <v>12740</v>
      </c>
      <c r="AK11" s="37">
        <v>167</v>
      </c>
    </row>
    <row r="12" spans="1:37" ht="23.25" customHeight="1" x14ac:dyDescent="0.25">
      <c r="A12" s="1">
        <v>123</v>
      </c>
      <c r="B12" s="42"/>
      <c r="C12" s="43" t="s">
        <v>19</v>
      </c>
      <c r="D12" s="43"/>
      <c r="E12" s="44">
        <f>SUM(E6:E11)</f>
        <v>4406</v>
      </c>
      <c r="F12" s="44">
        <f t="shared" ref="F12:AK12" si="7">SUM(F6:F11)</f>
        <v>4406</v>
      </c>
      <c r="G12" s="44">
        <f t="shared" si="7"/>
        <v>0</v>
      </c>
      <c r="H12" s="44">
        <f t="shared" si="7"/>
        <v>0</v>
      </c>
      <c r="I12" s="44">
        <f t="shared" si="7"/>
        <v>0</v>
      </c>
      <c r="J12" s="44">
        <f t="shared" si="7"/>
        <v>0</v>
      </c>
      <c r="K12" s="44"/>
      <c r="L12" s="44">
        <f t="shared" si="7"/>
        <v>11504</v>
      </c>
      <c r="M12" s="44">
        <f t="shared" si="7"/>
        <v>5680</v>
      </c>
      <c r="N12" s="44">
        <f t="shared" si="7"/>
        <v>5764</v>
      </c>
      <c r="O12" s="44">
        <f t="shared" si="7"/>
        <v>60</v>
      </c>
      <c r="P12" s="44">
        <f t="shared" si="7"/>
        <v>17727</v>
      </c>
      <c r="Q12" s="44">
        <f t="shared" si="7"/>
        <v>10963</v>
      </c>
      <c r="R12" s="44">
        <f t="shared" si="7"/>
        <v>6689</v>
      </c>
      <c r="S12" s="44">
        <f t="shared" si="7"/>
        <v>75</v>
      </c>
      <c r="T12" s="44"/>
      <c r="U12" s="44">
        <f t="shared" si="7"/>
        <v>285386</v>
      </c>
      <c r="V12" s="44">
        <f t="shared" si="7"/>
        <v>20024</v>
      </c>
      <c r="W12" s="44">
        <f t="shared" si="7"/>
        <v>264361</v>
      </c>
      <c r="X12" s="44">
        <f t="shared" si="7"/>
        <v>1001</v>
      </c>
      <c r="Y12" s="44">
        <f t="shared" si="7"/>
        <v>13501</v>
      </c>
      <c r="Z12" s="44">
        <f t="shared" si="7"/>
        <v>8670</v>
      </c>
      <c r="AA12" s="44">
        <f t="shared" si="7"/>
        <v>4738</v>
      </c>
      <c r="AB12" s="44">
        <f t="shared" si="7"/>
        <v>93</v>
      </c>
      <c r="AC12" s="44"/>
      <c r="AD12" s="44">
        <f t="shared" si="7"/>
        <v>218962</v>
      </c>
      <c r="AE12" s="44">
        <f t="shared" si="7"/>
        <v>68170</v>
      </c>
      <c r="AF12" s="44">
        <f t="shared" si="7"/>
        <v>149767</v>
      </c>
      <c r="AG12" s="44">
        <f t="shared" si="7"/>
        <v>1025</v>
      </c>
      <c r="AH12" s="44">
        <f t="shared" si="7"/>
        <v>33535</v>
      </c>
      <c r="AI12" s="44">
        <f t="shared" si="7"/>
        <v>6048</v>
      </c>
      <c r="AJ12" s="44">
        <f t="shared" si="7"/>
        <v>27240</v>
      </c>
      <c r="AK12" s="44">
        <f t="shared" si="7"/>
        <v>247</v>
      </c>
    </row>
    <row r="13" spans="1:37" ht="23.25" customHeight="1" x14ac:dyDescent="0.25">
      <c r="B13" s="32">
        <v>7</v>
      </c>
      <c r="C13" s="33" t="s">
        <v>20</v>
      </c>
      <c r="D13" s="33"/>
      <c r="E13" s="34">
        <f t="shared" si="4"/>
        <v>0</v>
      </c>
      <c r="F13" s="34">
        <v>0</v>
      </c>
      <c r="G13" s="34">
        <v>0</v>
      </c>
      <c r="H13" s="36"/>
      <c r="I13" s="36"/>
      <c r="L13" s="37">
        <f t="shared" ref="L13:L16" si="8">M13+N13+O13</f>
        <v>0</v>
      </c>
      <c r="M13" s="37">
        <v>0</v>
      </c>
      <c r="N13" s="37">
        <v>0</v>
      </c>
      <c r="O13" s="37">
        <v>0</v>
      </c>
      <c r="P13" s="37">
        <f t="shared" si="6"/>
        <v>0</v>
      </c>
      <c r="Q13" s="37">
        <v>0</v>
      </c>
      <c r="R13" s="37">
        <v>0</v>
      </c>
      <c r="S13" s="37">
        <v>0</v>
      </c>
      <c r="T13" s="37"/>
      <c r="U13" s="37">
        <f t="shared" si="0"/>
        <v>0</v>
      </c>
      <c r="V13" s="37">
        <v>0</v>
      </c>
      <c r="W13" s="37">
        <v>0</v>
      </c>
      <c r="X13" s="37">
        <v>0</v>
      </c>
      <c r="Y13" s="37">
        <f t="shared" si="1"/>
        <v>0</v>
      </c>
      <c r="Z13" s="37">
        <v>0</v>
      </c>
      <c r="AA13" s="37">
        <v>0</v>
      </c>
      <c r="AB13" s="37">
        <v>0</v>
      </c>
      <c r="AC13" s="37"/>
      <c r="AD13" s="37">
        <f t="shared" ref="AD13:AD16" si="9">AE13+AF13+AG13</f>
        <v>8034</v>
      </c>
      <c r="AE13" s="39">
        <v>6924</v>
      </c>
      <c r="AF13" s="39">
        <v>1065</v>
      </c>
      <c r="AG13" s="39">
        <v>45</v>
      </c>
      <c r="AH13" s="37">
        <f t="shared" ref="AH13:AH16" si="10">AI13+AJ13+AK13</f>
        <v>3711</v>
      </c>
      <c r="AI13" s="37">
        <v>3409</v>
      </c>
      <c r="AJ13" s="37">
        <v>293</v>
      </c>
      <c r="AK13" s="37">
        <v>9</v>
      </c>
    </row>
    <row r="14" spans="1:37" ht="23.25" customHeight="1" x14ac:dyDescent="0.25">
      <c r="B14" s="32">
        <v>8</v>
      </c>
      <c r="C14" s="33" t="s">
        <v>21</v>
      </c>
      <c r="D14" s="33"/>
      <c r="E14" s="34">
        <f t="shared" si="4"/>
        <v>954</v>
      </c>
      <c r="F14" s="35">
        <v>954</v>
      </c>
      <c r="G14" s="34">
        <v>0</v>
      </c>
      <c r="H14" s="37"/>
      <c r="I14" s="37"/>
      <c r="L14" s="37">
        <f t="shared" si="8"/>
        <v>871</v>
      </c>
      <c r="M14" s="38">
        <v>871</v>
      </c>
      <c r="N14" s="37">
        <v>0</v>
      </c>
      <c r="O14" s="37">
        <v>0</v>
      </c>
      <c r="P14" s="37">
        <f t="shared" si="6"/>
        <v>973</v>
      </c>
      <c r="Q14" s="38">
        <v>972</v>
      </c>
      <c r="R14" s="38">
        <v>0</v>
      </c>
      <c r="S14" s="38">
        <v>1</v>
      </c>
      <c r="T14" s="37"/>
      <c r="U14" s="37">
        <f t="shared" si="0"/>
        <v>930</v>
      </c>
      <c r="V14" s="38">
        <v>930</v>
      </c>
      <c r="W14" s="38">
        <v>0</v>
      </c>
      <c r="X14" s="38">
        <v>0</v>
      </c>
      <c r="Y14" s="37">
        <f t="shared" si="1"/>
        <v>911</v>
      </c>
      <c r="Z14" s="38">
        <v>911</v>
      </c>
      <c r="AA14" s="38">
        <v>0</v>
      </c>
      <c r="AB14" s="38">
        <v>0</v>
      </c>
      <c r="AC14" s="37"/>
      <c r="AD14" s="37">
        <f t="shared" si="9"/>
        <v>3091</v>
      </c>
      <c r="AE14" s="39">
        <v>3066</v>
      </c>
      <c r="AF14" s="39">
        <v>5</v>
      </c>
      <c r="AG14" s="39">
        <v>20</v>
      </c>
      <c r="AH14" s="37">
        <f t="shared" si="10"/>
        <v>1108</v>
      </c>
      <c r="AI14" s="37">
        <v>1108</v>
      </c>
      <c r="AJ14" s="37">
        <v>0</v>
      </c>
      <c r="AK14" s="37">
        <v>0</v>
      </c>
    </row>
    <row r="15" spans="1:37" ht="23.25" customHeight="1" x14ac:dyDescent="0.25">
      <c r="B15" s="32">
        <v>9</v>
      </c>
      <c r="C15" s="33" t="s">
        <v>22</v>
      </c>
      <c r="D15" s="33"/>
      <c r="E15" s="34">
        <f t="shared" si="4"/>
        <v>0</v>
      </c>
      <c r="F15" s="34">
        <v>0</v>
      </c>
      <c r="G15" s="34">
        <v>0</v>
      </c>
      <c r="H15" s="37"/>
      <c r="I15" s="37"/>
      <c r="L15" s="37">
        <f t="shared" si="8"/>
        <v>0</v>
      </c>
      <c r="M15" s="37">
        <v>0</v>
      </c>
      <c r="N15" s="37">
        <v>0</v>
      </c>
      <c r="O15" s="37">
        <v>0</v>
      </c>
      <c r="P15" s="37">
        <f t="shared" si="6"/>
        <v>0</v>
      </c>
      <c r="Q15" s="37">
        <v>0</v>
      </c>
      <c r="R15" s="37">
        <v>0</v>
      </c>
      <c r="S15" s="37">
        <v>0</v>
      </c>
      <c r="T15" s="37"/>
      <c r="U15" s="37">
        <f t="shared" si="0"/>
        <v>0</v>
      </c>
      <c r="V15" s="37">
        <v>0</v>
      </c>
      <c r="W15" s="37">
        <v>0</v>
      </c>
      <c r="X15" s="37">
        <v>0</v>
      </c>
      <c r="Y15" s="37">
        <f t="shared" si="1"/>
        <v>0</v>
      </c>
      <c r="Z15" s="37">
        <v>0</v>
      </c>
      <c r="AA15" s="37">
        <v>0</v>
      </c>
      <c r="AB15" s="37">
        <v>0</v>
      </c>
      <c r="AC15" s="37"/>
      <c r="AD15" s="37">
        <f t="shared" si="9"/>
        <v>0</v>
      </c>
      <c r="AE15" s="37">
        <v>0</v>
      </c>
      <c r="AF15" s="37">
        <v>0</v>
      </c>
      <c r="AG15" s="37">
        <v>0</v>
      </c>
      <c r="AH15" s="37">
        <f t="shared" si="10"/>
        <v>0</v>
      </c>
      <c r="AI15" s="37">
        <v>0</v>
      </c>
      <c r="AJ15" s="37">
        <v>0</v>
      </c>
      <c r="AK15" s="37">
        <v>0</v>
      </c>
    </row>
    <row r="16" spans="1:37" ht="23.25" customHeight="1" x14ac:dyDescent="0.25">
      <c r="B16" s="32">
        <v>10</v>
      </c>
      <c r="C16" s="33" t="s">
        <v>23</v>
      </c>
      <c r="D16" s="33"/>
      <c r="E16" s="34">
        <f t="shared" si="4"/>
        <v>0</v>
      </c>
      <c r="F16" s="34">
        <v>0</v>
      </c>
      <c r="G16" s="34">
        <v>0</v>
      </c>
      <c r="H16" s="37"/>
      <c r="I16" s="37"/>
      <c r="L16" s="37">
        <f t="shared" si="8"/>
        <v>0</v>
      </c>
      <c r="M16" s="37">
        <v>0</v>
      </c>
      <c r="N16" s="37">
        <v>0</v>
      </c>
      <c r="O16" s="37">
        <v>0</v>
      </c>
      <c r="P16" s="37">
        <f t="shared" si="6"/>
        <v>0</v>
      </c>
      <c r="Q16" s="37">
        <v>0</v>
      </c>
      <c r="R16" s="37">
        <v>0</v>
      </c>
      <c r="S16" s="37">
        <v>0</v>
      </c>
      <c r="T16" s="37"/>
      <c r="U16" s="37">
        <f t="shared" si="0"/>
        <v>0</v>
      </c>
      <c r="V16" s="37">
        <v>0</v>
      </c>
      <c r="W16" s="37">
        <v>0</v>
      </c>
      <c r="X16" s="37">
        <v>0</v>
      </c>
      <c r="Y16" s="37">
        <f t="shared" si="1"/>
        <v>0</v>
      </c>
      <c r="Z16" s="37">
        <v>0</v>
      </c>
      <c r="AA16" s="37">
        <v>0</v>
      </c>
      <c r="AB16" s="37">
        <v>0</v>
      </c>
      <c r="AC16" s="37"/>
      <c r="AD16" s="37">
        <f t="shared" si="9"/>
        <v>5005</v>
      </c>
      <c r="AE16" s="39">
        <v>4526</v>
      </c>
      <c r="AF16" s="39">
        <v>446</v>
      </c>
      <c r="AG16" s="39">
        <v>33</v>
      </c>
      <c r="AH16" s="37">
        <f t="shared" si="10"/>
        <v>1570</v>
      </c>
      <c r="AI16" s="37">
        <v>1570</v>
      </c>
      <c r="AJ16" s="37">
        <v>0</v>
      </c>
      <c r="AK16" s="37">
        <v>0</v>
      </c>
    </row>
    <row r="17" spans="2:37" ht="23.25" customHeight="1" x14ac:dyDescent="0.25">
      <c r="B17" s="42"/>
      <c r="C17" s="42" t="s">
        <v>24</v>
      </c>
      <c r="D17" s="42"/>
      <c r="E17" s="44">
        <f>SUM(E13:E16)</f>
        <v>954</v>
      </c>
      <c r="F17" s="44">
        <f t="shared" ref="F17:AK17" si="11">SUM(F13:F16)</f>
        <v>954</v>
      </c>
      <c r="G17" s="44">
        <f t="shared" si="11"/>
        <v>0</v>
      </c>
      <c r="H17" s="44">
        <f t="shared" si="11"/>
        <v>0</v>
      </c>
      <c r="I17" s="44">
        <f t="shared" si="11"/>
        <v>0</v>
      </c>
      <c r="J17" s="44">
        <f t="shared" si="11"/>
        <v>0</v>
      </c>
      <c r="K17" s="44">
        <f t="shared" si="11"/>
        <v>0</v>
      </c>
      <c r="L17" s="44">
        <f t="shared" si="11"/>
        <v>871</v>
      </c>
      <c r="M17" s="44">
        <f t="shared" si="11"/>
        <v>871</v>
      </c>
      <c r="N17" s="44">
        <f t="shared" si="11"/>
        <v>0</v>
      </c>
      <c r="O17" s="44">
        <f t="shared" si="11"/>
        <v>0</v>
      </c>
      <c r="P17" s="44">
        <f t="shared" si="11"/>
        <v>973</v>
      </c>
      <c r="Q17" s="44">
        <f t="shared" si="11"/>
        <v>972</v>
      </c>
      <c r="R17" s="44">
        <f t="shared" si="11"/>
        <v>0</v>
      </c>
      <c r="S17" s="44">
        <f t="shared" si="11"/>
        <v>1</v>
      </c>
      <c r="T17" s="44"/>
      <c r="U17" s="44">
        <f t="shared" si="11"/>
        <v>930</v>
      </c>
      <c r="V17" s="44">
        <f t="shared" si="11"/>
        <v>930</v>
      </c>
      <c r="W17" s="44">
        <f t="shared" si="11"/>
        <v>0</v>
      </c>
      <c r="X17" s="44">
        <f t="shared" si="11"/>
        <v>0</v>
      </c>
      <c r="Y17" s="44">
        <f t="shared" si="11"/>
        <v>911</v>
      </c>
      <c r="Z17" s="44">
        <f t="shared" si="11"/>
        <v>911</v>
      </c>
      <c r="AA17" s="44">
        <f t="shared" si="11"/>
        <v>0</v>
      </c>
      <c r="AB17" s="44">
        <f t="shared" si="11"/>
        <v>0</v>
      </c>
      <c r="AC17" s="44"/>
      <c r="AD17" s="44">
        <f t="shared" si="11"/>
        <v>16130</v>
      </c>
      <c r="AE17" s="44">
        <f t="shared" si="11"/>
        <v>14516</v>
      </c>
      <c r="AF17" s="44">
        <f t="shared" si="11"/>
        <v>1516</v>
      </c>
      <c r="AG17" s="44">
        <f t="shared" si="11"/>
        <v>98</v>
      </c>
      <c r="AH17" s="44">
        <f t="shared" si="11"/>
        <v>6389</v>
      </c>
      <c r="AI17" s="44">
        <f t="shared" si="11"/>
        <v>6087</v>
      </c>
      <c r="AJ17" s="44">
        <f t="shared" si="11"/>
        <v>293</v>
      </c>
      <c r="AK17" s="44">
        <f t="shared" si="11"/>
        <v>9</v>
      </c>
    </row>
    <row r="18" spans="2:37" ht="23.25" customHeight="1" x14ac:dyDescent="0.25">
      <c r="B18" s="32">
        <v>11</v>
      </c>
      <c r="C18" s="33" t="s">
        <v>25</v>
      </c>
      <c r="D18" s="33"/>
      <c r="E18" s="34">
        <f t="shared" si="4"/>
        <v>0</v>
      </c>
      <c r="F18" s="34">
        <v>0</v>
      </c>
      <c r="G18" s="34">
        <v>0</v>
      </c>
      <c r="H18" s="37"/>
      <c r="I18" s="37"/>
      <c r="L18" s="37">
        <f t="shared" ref="L18:L25" si="12">M18+N18+O18</f>
        <v>0</v>
      </c>
      <c r="M18" s="37">
        <v>0</v>
      </c>
      <c r="N18" s="37">
        <v>0</v>
      </c>
      <c r="O18" s="37">
        <v>0</v>
      </c>
      <c r="P18" s="37">
        <f t="shared" si="6"/>
        <v>616</v>
      </c>
      <c r="Q18" s="38">
        <v>532</v>
      </c>
      <c r="R18" s="38">
        <v>54</v>
      </c>
      <c r="S18" s="38">
        <v>30</v>
      </c>
      <c r="T18" s="37"/>
      <c r="U18" s="37">
        <f t="shared" si="0"/>
        <v>2703</v>
      </c>
      <c r="V18" s="38">
        <v>1075</v>
      </c>
      <c r="W18" s="38">
        <v>1569</v>
      </c>
      <c r="X18" s="38">
        <v>59</v>
      </c>
      <c r="Y18" s="37">
        <f t="shared" si="1"/>
        <v>1488</v>
      </c>
      <c r="Z18" s="38">
        <v>1266</v>
      </c>
      <c r="AA18" s="38">
        <v>146</v>
      </c>
      <c r="AB18" s="38">
        <v>76</v>
      </c>
      <c r="AC18" s="37"/>
      <c r="AD18" s="37">
        <f t="shared" ref="AD18:AD81" si="13">AE18+AF18+AG18</f>
        <v>3623</v>
      </c>
      <c r="AE18" s="39">
        <v>1858</v>
      </c>
      <c r="AF18" s="39">
        <v>1639</v>
      </c>
      <c r="AG18" s="39">
        <v>126</v>
      </c>
      <c r="AH18" s="37">
        <f t="shared" ref="AH18:AH25" si="14">AI18+AJ18+AK18</f>
        <v>0</v>
      </c>
      <c r="AI18" s="37">
        <v>0</v>
      </c>
      <c r="AJ18" s="37">
        <v>0</v>
      </c>
      <c r="AK18" s="37">
        <v>0</v>
      </c>
    </row>
    <row r="19" spans="2:37" ht="23.25" customHeight="1" x14ac:dyDescent="0.25">
      <c r="B19" s="32">
        <v>12</v>
      </c>
      <c r="C19" s="33" t="s">
        <v>26</v>
      </c>
      <c r="D19" s="33"/>
      <c r="E19" s="34">
        <f t="shared" si="4"/>
        <v>589</v>
      </c>
      <c r="F19" s="35">
        <v>589</v>
      </c>
      <c r="G19" s="34">
        <v>0</v>
      </c>
      <c r="H19" s="37"/>
      <c r="I19" s="37"/>
      <c r="L19" s="37">
        <f t="shared" si="12"/>
        <v>3507</v>
      </c>
      <c r="M19" s="38">
        <v>1752</v>
      </c>
      <c r="N19" s="38">
        <v>1690</v>
      </c>
      <c r="O19" s="38">
        <v>65</v>
      </c>
      <c r="P19" s="37">
        <f t="shared" si="6"/>
        <v>4609</v>
      </c>
      <c r="Q19" s="38">
        <v>4381</v>
      </c>
      <c r="R19" s="38">
        <v>162</v>
      </c>
      <c r="S19" s="38">
        <v>66</v>
      </c>
      <c r="T19" s="37"/>
      <c r="U19" s="37">
        <f t="shared" si="0"/>
        <v>8225</v>
      </c>
      <c r="V19" s="38">
        <v>7648</v>
      </c>
      <c r="W19" s="38">
        <v>468</v>
      </c>
      <c r="X19" s="38">
        <v>109</v>
      </c>
      <c r="Y19" s="37">
        <f t="shared" si="1"/>
        <v>4303</v>
      </c>
      <c r="Z19" s="38">
        <v>4250</v>
      </c>
      <c r="AA19" s="38">
        <v>0</v>
      </c>
      <c r="AB19" s="38">
        <v>53</v>
      </c>
      <c r="AC19" s="37"/>
      <c r="AD19" s="37">
        <f t="shared" si="13"/>
        <v>7810</v>
      </c>
      <c r="AE19" s="39">
        <v>7539</v>
      </c>
      <c r="AF19" s="39">
        <v>107</v>
      </c>
      <c r="AG19" s="39">
        <v>164</v>
      </c>
      <c r="AH19" s="37">
        <f t="shared" si="14"/>
        <v>2189</v>
      </c>
      <c r="AI19" s="37">
        <v>2014</v>
      </c>
      <c r="AJ19" s="37">
        <v>150</v>
      </c>
      <c r="AK19" s="37">
        <v>25</v>
      </c>
    </row>
    <row r="20" spans="2:37" ht="23.25" customHeight="1" x14ac:dyDescent="0.25">
      <c r="B20" s="32">
        <v>13</v>
      </c>
      <c r="C20" s="33" t="s">
        <v>27</v>
      </c>
      <c r="D20" s="33"/>
      <c r="E20" s="34">
        <f t="shared" si="4"/>
        <v>1693</v>
      </c>
      <c r="F20" s="35">
        <v>1693</v>
      </c>
      <c r="G20" s="34">
        <v>0</v>
      </c>
      <c r="H20" s="37"/>
      <c r="I20" s="37"/>
      <c r="L20" s="37">
        <f t="shared" si="12"/>
        <v>7077</v>
      </c>
      <c r="M20" s="38">
        <v>3753</v>
      </c>
      <c r="N20" s="38">
        <v>3258</v>
      </c>
      <c r="O20" s="38">
        <v>66</v>
      </c>
      <c r="P20" s="37">
        <f t="shared" si="6"/>
        <v>7238</v>
      </c>
      <c r="Q20" s="38">
        <v>5483</v>
      </c>
      <c r="R20" s="38">
        <v>1665</v>
      </c>
      <c r="S20" s="38">
        <v>90</v>
      </c>
      <c r="T20" s="37"/>
      <c r="U20" s="37">
        <f t="shared" si="0"/>
        <v>64642</v>
      </c>
      <c r="V20" s="38">
        <v>16034</v>
      </c>
      <c r="W20" s="38">
        <v>48248</v>
      </c>
      <c r="X20" s="38">
        <v>360</v>
      </c>
      <c r="Y20" s="37">
        <f t="shared" si="1"/>
        <v>11292</v>
      </c>
      <c r="Z20" s="38">
        <v>3934</v>
      </c>
      <c r="AA20" s="38">
        <v>7280</v>
      </c>
      <c r="AB20" s="38">
        <v>78</v>
      </c>
      <c r="AC20" s="37"/>
      <c r="AD20" s="37">
        <f t="shared" si="13"/>
        <v>8292</v>
      </c>
      <c r="AE20" s="39">
        <v>6495</v>
      </c>
      <c r="AF20" s="39">
        <v>1764</v>
      </c>
      <c r="AG20" s="39">
        <v>33</v>
      </c>
      <c r="AH20" s="37">
        <f t="shared" si="14"/>
        <v>7293</v>
      </c>
      <c r="AI20" s="37">
        <v>4934</v>
      </c>
      <c r="AJ20" s="37">
        <v>2267</v>
      </c>
      <c r="AK20" s="37">
        <v>92</v>
      </c>
    </row>
    <row r="21" spans="2:37" ht="23.25" customHeight="1" x14ac:dyDescent="0.25">
      <c r="B21" s="32">
        <v>14</v>
      </c>
      <c r="C21" s="33" t="s">
        <v>28</v>
      </c>
      <c r="D21" s="33"/>
      <c r="E21" s="34">
        <f t="shared" si="4"/>
        <v>99</v>
      </c>
      <c r="F21" s="35">
        <v>99</v>
      </c>
      <c r="G21" s="34">
        <v>0</v>
      </c>
      <c r="H21" s="37"/>
      <c r="I21" s="37"/>
      <c r="L21" s="37">
        <f t="shared" si="12"/>
        <v>909</v>
      </c>
      <c r="M21" s="38">
        <v>566</v>
      </c>
      <c r="N21" s="38">
        <v>298</v>
      </c>
      <c r="O21" s="38">
        <v>45</v>
      </c>
      <c r="P21" s="37">
        <f t="shared" si="6"/>
        <v>882</v>
      </c>
      <c r="Q21" s="38">
        <v>569</v>
      </c>
      <c r="R21" s="38">
        <v>288</v>
      </c>
      <c r="S21" s="38">
        <v>25</v>
      </c>
      <c r="T21" s="37"/>
      <c r="U21" s="37">
        <f t="shared" si="0"/>
        <v>5621</v>
      </c>
      <c r="V21" s="38">
        <v>4798</v>
      </c>
      <c r="W21" s="38">
        <v>778</v>
      </c>
      <c r="X21" s="38">
        <v>45</v>
      </c>
      <c r="Y21" s="37">
        <f t="shared" si="1"/>
        <v>1063</v>
      </c>
      <c r="Z21" s="38">
        <v>572</v>
      </c>
      <c r="AA21" s="38">
        <v>470</v>
      </c>
      <c r="AB21" s="38">
        <v>21</v>
      </c>
      <c r="AC21" s="37"/>
      <c r="AD21" s="37">
        <f t="shared" si="13"/>
        <v>2141</v>
      </c>
      <c r="AE21" s="39">
        <v>1639</v>
      </c>
      <c r="AF21" s="39">
        <v>470</v>
      </c>
      <c r="AG21" s="39">
        <v>32</v>
      </c>
      <c r="AH21" s="37">
        <f t="shared" si="14"/>
        <v>1498</v>
      </c>
      <c r="AI21" s="37">
        <v>988</v>
      </c>
      <c r="AJ21" s="37">
        <v>481</v>
      </c>
      <c r="AK21" s="37">
        <v>29</v>
      </c>
    </row>
    <row r="22" spans="2:37" ht="23.25" customHeight="1" x14ac:dyDescent="0.25">
      <c r="B22" s="32">
        <v>15</v>
      </c>
      <c r="C22" s="33" t="s">
        <v>29</v>
      </c>
      <c r="D22" s="33"/>
      <c r="E22" s="34">
        <f t="shared" si="4"/>
        <v>0</v>
      </c>
      <c r="F22" s="34">
        <v>0</v>
      </c>
      <c r="G22" s="34">
        <v>0</v>
      </c>
      <c r="H22" s="37"/>
      <c r="I22" s="37"/>
      <c r="L22" s="37">
        <f t="shared" si="12"/>
        <v>0</v>
      </c>
      <c r="M22" s="37">
        <v>0</v>
      </c>
      <c r="N22" s="37">
        <v>0</v>
      </c>
      <c r="O22" s="37">
        <v>0</v>
      </c>
      <c r="P22" s="37">
        <f t="shared" si="6"/>
        <v>874</v>
      </c>
      <c r="Q22" s="41">
        <v>826</v>
      </c>
      <c r="R22" s="41">
        <v>0</v>
      </c>
      <c r="S22" s="41">
        <v>48</v>
      </c>
      <c r="T22" s="37"/>
      <c r="U22" s="37">
        <f t="shared" si="0"/>
        <v>1847</v>
      </c>
      <c r="V22" s="41">
        <v>1343</v>
      </c>
      <c r="W22" s="41">
        <v>485</v>
      </c>
      <c r="X22" s="41">
        <v>19</v>
      </c>
      <c r="Y22" s="37">
        <f t="shared" si="1"/>
        <v>1878</v>
      </c>
      <c r="Z22" s="41">
        <v>875</v>
      </c>
      <c r="AA22" s="41">
        <v>1000</v>
      </c>
      <c r="AB22" s="41">
        <v>3</v>
      </c>
      <c r="AC22" s="37"/>
      <c r="AD22" s="37">
        <f t="shared" si="13"/>
        <v>5546</v>
      </c>
      <c r="AE22" s="39">
        <v>3124</v>
      </c>
      <c r="AF22" s="39">
        <v>2406</v>
      </c>
      <c r="AG22" s="39">
        <v>16</v>
      </c>
      <c r="AH22" s="37">
        <f t="shared" si="14"/>
        <v>8153</v>
      </c>
      <c r="AI22" s="37">
        <v>769</v>
      </c>
      <c r="AJ22" s="37">
        <v>7384</v>
      </c>
      <c r="AK22" s="37">
        <v>0</v>
      </c>
    </row>
    <row r="23" spans="2:37" ht="23.25" customHeight="1" x14ac:dyDescent="0.25">
      <c r="B23" s="32">
        <v>16</v>
      </c>
      <c r="C23" s="33" t="s">
        <v>30</v>
      </c>
      <c r="D23" s="33"/>
      <c r="E23" s="34">
        <f t="shared" si="4"/>
        <v>0</v>
      </c>
      <c r="F23" s="34">
        <v>0</v>
      </c>
      <c r="G23" s="34">
        <v>0</v>
      </c>
      <c r="H23" s="37"/>
      <c r="I23" s="37"/>
      <c r="L23" s="37">
        <f t="shared" si="12"/>
        <v>0</v>
      </c>
      <c r="M23" s="37">
        <v>0</v>
      </c>
      <c r="N23" s="37">
        <v>0</v>
      </c>
      <c r="O23" s="37">
        <v>0</v>
      </c>
      <c r="P23" s="37">
        <f t="shared" si="6"/>
        <v>0</v>
      </c>
      <c r="Q23" s="37">
        <v>0</v>
      </c>
      <c r="R23" s="37">
        <v>0</v>
      </c>
      <c r="S23" s="37">
        <v>0</v>
      </c>
      <c r="T23" s="37"/>
      <c r="U23" s="37">
        <f t="shared" si="0"/>
        <v>0</v>
      </c>
      <c r="V23" s="38">
        <v>0</v>
      </c>
      <c r="W23" s="38">
        <v>0</v>
      </c>
      <c r="X23" s="38">
        <v>0</v>
      </c>
      <c r="Y23" s="37">
        <f t="shared" si="1"/>
        <v>200</v>
      </c>
      <c r="Z23" s="38">
        <v>160</v>
      </c>
      <c r="AA23" s="38">
        <v>0</v>
      </c>
      <c r="AB23" s="38">
        <v>40</v>
      </c>
      <c r="AC23" s="37"/>
      <c r="AD23" s="37">
        <f t="shared" si="13"/>
        <v>31007</v>
      </c>
      <c r="AE23" s="39">
        <v>1108</v>
      </c>
      <c r="AF23" s="39">
        <v>29838</v>
      </c>
      <c r="AG23" s="39">
        <v>61</v>
      </c>
      <c r="AH23" s="37">
        <f t="shared" si="14"/>
        <v>0</v>
      </c>
      <c r="AI23" s="37">
        <v>0</v>
      </c>
      <c r="AJ23" s="37">
        <v>0</v>
      </c>
      <c r="AK23" s="37">
        <v>0</v>
      </c>
    </row>
    <row r="24" spans="2:37" ht="23.25" customHeight="1" x14ac:dyDescent="0.25">
      <c r="B24" s="32">
        <v>17</v>
      </c>
      <c r="C24" s="33" t="s">
        <v>31</v>
      </c>
      <c r="D24" s="33"/>
      <c r="E24" s="34">
        <f t="shared" si="4"/>
        <v>197</v>
      </c>
      <c r="F24" s="35">
        <v>197</v>
      </c>
      <c r="G24" s="34">
        <v>0</v>
      </c>
      <c r="H24" s="37"/>
      <c r="I24" s="37"/>
      <c r="L24" s="37">
        <f>M24+N24+O24</f>
        <v>418</v>
      </c>
      <c r="M24" s="38">
        <v>380</v>
      </c>
      <c r="N24" s="38">
        <v>38</v>
      </c>
      <c r="O24" s="38">
        <v>0</v>
      </c>
      <c r="P24" s="37">
        <f t="shared" si="6"/>
        <v>1771</v>
      </c>
      <c r="Q24" s="38">
        <v>1734</v>
      </c>
      <c r="R24" s="38">
        <v>8</v>
      </c>
      <c r="S24" s="38">
        <v>29</v>
      </c>
      <c r="T24" s="37"/>
      <c r="U24" s="37">
        <f t="shared" si="0"/>
        <v>2692</v>
      </c>
      <c r="V24" s="38">
        <v>2591</v>
      </c>
      <c r="W24" s="38">
        <v>0</v>
      </c>
      <c r="X24" s="38">
        <v>101</v>
      </c>
      <c r="Y24" s="37">
        <f t="shared" si="1"/>
        <v>2039</v>
      </c>
      <c r="Z24" s="38">
        <v>1431</v>
      </c>
      <c r="AA24" s="38">
        <v>600</v>
      </c>
      <c r="AB24" s="38">
        <v>8</v>
      </c>
      <c r="AC24" s="37"/>
      <c r="AD24" s="37">
        <f t="shared" si="13"/>
        <v>6495</v>
      </c>
      <c r="AE24" s="39">
        <v>3840</v>
      </c>
      <c r="AF24" s="39">
        <v>2614</v>
      </c>
      <c r="AG24" s="39">
        <v>41</v>
      </c>
      <c r="AH24" s="37">
        <f t="shared" si="14"/>
        <v>73</v>
      </c>
      <c r="AI24" s="37">
        <v>73</v>
      </c>
      <c r="AJ24" s="37">
        <v>0</v>
      </c>
      <c r="AK24" s="37">
        <v>0</v>
      </c>
    </row>
    <row r="25" spans="2:37" ht="23.25" customHeight="1" x14ac:dyDescent="0.25">
      <c r="B25" s="32">
        <v>18</v>
      </c>
      <c r="C25" s="33" t="s">
        <v>32</v>
      </c>
      <c r="D25" s="33"/>
      <c r="E25" s="34">
        <f t="shared" si="4"/>
        <v>6177</v>
      </c>
      <c r="F25" s="35">
        <v>6177</v>
      </c>
      <c r="G25" s="34">
        <v>0</v>
      </c>
      <c r="H25" s="37"/>
      <c r="I25" s="37"/>
      <c r="L25" s="37">
        <f t="shared" si="12"/>
        <v>23231</v>
      </c>
      <c r="M25" s="38">
        <v>5838</v>
      </c>
      <c r="N25" s="38">
        <v>17299</v>
      </c>
      <c r="O25" s="38">
        <v>94</v>
      </c>
      <c r="P25" s="37">
        <f t="shared" si="6"/>
        <v>8825</v>
      </c>
      <c r="Q25" s="38">
        <v>6793</v>
      </c>
      <c r="R25" s="38">
        <v>1940</v>
      </c>
      <c r="S25" s="38">
        <v>92</v>
      </c>
      <c r="T25" s="37"/>
      <c r="U25" s="37">
        <f t="shared" si="0"/>
        <v>42902</v>
      </c>
      <c r="V25" s="38">
        <v>13483</v>
      </c>
      <c r="W25" s="38">
        <v>29282</v>
      </c>
      <c r="X25" s="38">
        <v>137</v>
      </c>
      <c r="Y25" s="37">
        <f t="shared" si="1"/>
        <v>25466</v>
      </c>
      <c r="Z25" s="38">
        <v>5373</v>
      </c>
      <c r="AA25" s="38">
        <v>19927</v>
      </c>
      <c r="AB25" s="38">
        <v>166</v>
      </c>
      <c r="AC25" s="37"/>
      <c r="AD25" s="37">
        <f t="shared" si="13"/>
        <v>19685</v>
      </c>
      <c r="AE25" s="39">
        <v>5805</v>
      </c>
      <c r="AF25" s="39">
        <v>13733</v>
      </c>
      <c r="AG25" s="39">
        <v>147</v>
      </c>
      <c r="AH25" s="37">
        <f t="shared" si="14"/>
        <v>2569</v>
      </c>
      <c r="AI25" s="37">
        <v>1044</v>
      </c>
      <c r="AJ25" s="37">
        <v>1484</v>
      </c>
      <c r="AK25" s="37">
        <v>41</v>
      </c>
    </row>
    <row r="26" spans="2:37" ht="23.25" customHeight="1" x14ac:dyDescent="0.25">
      <c r="B26" s="45"/>
      <c r="C26" s="45" t="s">
        <v>33</v>
      </c>
      <c r="D26" s="45"/>
      <c r="E26" s="46">
        <f>SUM(E18:E25)</f>
        <v>8755</v>
      </c>
      <c r="F26" s="46">
        <f t="shared" ref="F26:AK26" si="15">SUM(F18:F25)</f>
        <v>8755</v>
      </c>
      <c r="G26" s="46">
        <f t="shared" si="15"/>
        <v>0</v>
      </c>
      <c r="H26" s="46">
        <f t="shared" si="15"/>
        <v>0</v>
      </c>
      <c r="I26" s="46">
        <f t="shared" si="15"/>
        <v>0</v>
      </c>
      <c r="J26" s="46">
        <f t="shared" si="15"/>
        <v>0</v>
      </c>
      <c r="K26" s="46"/>
      <c r="L26" s="46">
        <f t="shared" si="15"/>
        <v>35142</v>
      </c>
      <c r="M26" s="46">
        <f t="shared" si="15"/>
        <v>12289</v>
      </c>
      <c r="N26" s="46">
        <f t="shared" si="15"/>
        <v>22583</v>
      </c>
      <c r="O26" s="46">
        <f t="shared" si="15"/>
        <v>270</v>
      </c>
      <c r="P26" s="46">
        <f t="shared" si="15"/>
        <v>24815</v>
      </c>
      <c r="Q26" s="46">
        <f t="shared" si="15"/>
        <v>20318</v>
      </c>
      <c r="R26" s="46">
        <f t="shared" si="15"/>
        <v>4117</v>
      </c>
      <c r="S26" s="46">
        <f t="shared" si="15"/>
        <v>380</v>
      </c>
      <c r="T26" s="46"/>
      <c r="U26" s="46">
        <f t="shared" si="15"/>
        <v>128632</v>
      </c>
      <c r="V26" s="46">
        <f t="shared" si="15"/>
        <v>46972</v>
      </c>
      <c r="W26" s="46">
        <f t="shared" si="15"/>
        <v>80830</v>
      </c>
      <c r="X26" s="46">
        <f t="shared" si="15"/>
        <v>830</v>
      </c>
      <c r="Y26" s="46">
        <f t="shared" si="15"/>
        <v>47729</v>
      </c>
      <c r="Z26" s="46">
        <f t="shared" si="15"/>
        <v>17861</v>
      </c>
      <c r="AA26" s="46">
        <f t="shared" si="15"/>
        <v>29423</v>
      </c>
      <c r="AB26" s="46">
        <f t="shared" si="15"/>
        <v>445</v>
      </c>
      <c r="AC26" s="46"/>
      <c r="AD26" s="46">
        <f t="shared" si="15"/>
        <v>84599</v>
      </c>
      <c r="AE26" s="46">
        <f t="shared" si="15"/>
        <v>31408</v>
      </c>
      <c r="AF26" s="46">
        <f t="shared" si="15"/>
        <v>52571</v>
      </c>
      <c r="AG26" s="46">
        <f t="shared" si="15"/>
        <v>620</v>
      </c>
      <c r="AH26" s="46">
        <f t="shared" si="15"/>
        <v>21775</v>
      </c>
      <c r="AI26" s="46">
        <f t="shared" si="15"/>
        <v>9822</v>
      </c>
      <c r="AJ26" s="46">
        <f t="shared" si="15"/>
        <v>11766</v>
      </c>
      <c r="AK26" s="46">
        <f t="shared" si="15"/>
        <v>187</v>
      </c>
    </row>
    <row r="27" spans="2:37" s="37" customFormat="1" ht="23.25" customHeight="1" x14ac:dyDescent="0.25">
      <c r="B27" s="32">
        <v>19</v>
      </c>
      <c r="C27" s="33" t="s">
        <v>34</v>
      </c>
      <c r="D27" s="33"/>
      <c r="E27" s="34">
        <f t="shared" si="4"/>
        <v>473</v>
      </c>
      <c r="F27" s="35">
        <v>473</v>
      </c>
      <c r="G27" s="34">
        <v>0</v>
      </c>
      <c r="L27" s="37">
        <f t="shared" ref="L27:L33" si="16">M27+N27+O27</f>
        <v>934</v>
      </c>
      <c r="M27" s="41">
        <v>834</v>
      </c>
      <c r="N27" s="41">
        <v>100</v>
      </c>
      <c r="O27" s="41">
        <v>0</v>
      </c>
      <c r="P27" s="37">
        <f t="shared" si="6"/>
        <v>1029</v>
      </c>
      <c r="Q27" s="41">
        <v>929</v>
      </c>
      <c r="R27" s="41">
        <v>100</v>
      </c>
      <c r="S27" s="41">
        <v>0</v>
      </c>
      <c r="U27" s="37">
        <f t="shared" si="0"/>
        <v>1016</v>
      </c>
      <c r="V27" s="41">
        <v>943</v>
      </c>
      <c r="W27" s="41">
        <v>73</v>
      </c>
      <c r="X27" s="41">
        <v>0</v>
      </c>
      <c r="Y27" s="37">
        <f t="shared" si="1"/>
        <v>629</v>
      </c>
      <c r="Z27" s="41">
        <v>629</v>
      </c>
      <c r="AA27" s="41">
        <v>0</v>
      </c>
      <c r="AB27" s="41">
        <v>0</v>
      </c>
      <c r="AD27" s="37">
        <f t="shared" si="13"/>
        <v>1353</v>
      </c>
      <c r="AE27" s="39">
        <v>1026</v>
      </c>
      <c r="AF27" s="39">
        <v>327</v>
      </c>
      <c r="AG27" s="39">
        <v>0</v>
      </c>
      <c r="AH27" s="37">
        <f t="shared" ref="AH27:AH38" si="17">AI27+AJ27+AK27</f>
        <v>0</v>
      </c>
      <c r="AI27" s="37">
        <v>0</v>
      </c>
      <c r="AJ27" s="37">
        <v>0</v>
      </c>
      <c r="AK27" s="37">
        <v>0</v>
      </c>
    </row>
    <row r="28" spans="2:37" s="37" customFormat="1" ht="23.25" customHeight="1" x14ac:dyDescent="0.25">
      <c r="B28" s="32">
        <v>20</v>
      </c>
      <c r="C28" s="33" t="s">
        <v>35</v>
      </c>
      <c r="D28" s="33"/>
      <c r="E28" s="34">
        <f t="shared" si="4"/>
        <v>2400</v>
      </c>
      <c r="F28" s="35">
        <v>2400</v>
      </c>
      <c r="G28" s="34">
        <v>0</v>
      </c>
      <c r="L28" s="37">
        <f t="shared" si="16"/>
        <v>26882</v>
      </c>
      <c r="M28" s="40">
        <v>8782</v>
      </c>
      <c r="N28" s="40">
        <v>18021</v>
      </c>
      <c r="O28" s="40">
        <v>79</v>
      </c>
      <c r="P28" s="37">
        <f t="shared" si="6"/>
        <v>22375</v>
      </c>
      <c r="Q28" s="40">
        <v>10743</v>
      </c>
      <c r="R28" s="40">
        <v>11600</v>
      </c>
      <c r="S28" s="40">
        <v>32</v>
      </c>
      <c r="U28" s="37">
        <f t="shared" si="0"/>
        <v>87965</v>
      </c>
      <c r="V28" s="40">
        <v>32721</v>
      </c>
      <c r="W28" s="40">
        <v>54781</v>
      </c>
      <c r="X28" s="40">
        <v>463</v>
      </c>
      <c r="Y28" s="37">
        <f t="shared" si="1"/>
        <v>23163</v>
      </c>
      <c r="Z28" s="40">
        <v>11162</v>
      </c>
      <c r="AA28" s="40">
        <v>11902</v>
      </c>
      <c r="AB28" s="40">
        <v>99</v>
      </c>
      <c r="AD28" s="37">
        <f t="shared" si="13"/>
        <v>86852</v>
      </c>
      <c r="AE28" s="39">
        <v>34117</v>
      </c>
      <c r="AF28" s="39">
        <v>52336</v>
      </c>
      <c r="AG28" s="39">
        <v>399</v>
      </c>
      <c r="AH28" s="37">
        <f t="shared" si="17"/>
        <v>0</v>
      </c>
      <c r="AI28" s="37">
        <v>0</v>
      </c>
      <c r="AJ28" s="37">
        <v>0</v>
      </c>
      <c r="AK28" s="37">
        <v>0</v>
      </c>
    </row>
    <row r="29" spans="2:37" s="37" customFormat="1" ht="23.25" customHeight="1" x14ac:dyDescent="0.25">
      <c r="B29" s="32">
        <v>21</v>
      </c>
      <c r="C29" s="33" t="s">
        <v>36</v>
      </c>
      <c r="D29" s="33"/>
      <c r="E29" s="34">
        <f t="shared" si="4"/>
        <v>2744</v>
      </c>
      <c r="F29" s="35">
        <v>2744</v>
      </c>
      <c r="G29" s="34">
        <v>0</v>
      </c>
      <c r="L29" s="37">
        <f t="shared" si="16"/>
        <v>8202</v>
      </c>
      <c r="M29" s="40">
        <v>2659</v>
      </c>
      <c r="N29" s="40">
        <v>5467</v>
      </c>
      <c r="O29" s="40">
        <v>76</v>
      </c>
      <c r="P29" s="37">
        <f t="shared" si="6"/>
        <v>9972</v>
      </c>
      <c r="Q29" s="40">
        <v>5438</v>
      </c>
      <c r="R29" s="40">
        <v>4442</v>
      </c>
      <c r="S29" s="40">
        <v>92</v>
      </c>
      <c r="U29" s="37">
        <f t="shared" si="0"/>
        <v>17535</v>
      </c>
      <c r="V29" s="40">
        <v>12243</v>
      </c>
      <c r="W29" s="40">
        <v>4993</v>
      </c>
      <c r="X29" s="40">
        <v>299</v>
      </c>
      <c r="Y29" s="37">
        <f t="shared" si="1"/>
        <v>9500</v>
      </c>
      <c r="Z29" s="40">
        <v>8645</v>
      </c>
      <c r="AA29" s="40">
        <v>597</v>
      </c>
      <c r="AB29" s="40">
        <v>258</v>
      </c>
      <c r="AD29" s="37">
        <f t="shared" si="13"/>
        <v>17702</v>
      </c>
      <c r="AE29" s="39">
        <v>12891</v>
      </c>
      <c r="AF29" s="39">
        <v>4391</v>
      </c>
      <c r="AG29" s="39">
        <v>420</v>
      </c>
      <c r="AH29" s="37">
        <f t="shared" si="17"/>
        <v>0</v>
      </c>
      <c r="AI29" s="37">
        <v>0</v>
      </c>
      <c r="AJ29" s="37">
        <v>0</v>
      </c>
      <c r="AK29" s="37">
        <v>0</v>
      </c>
    </row>
    <row r="30" spans="2:37" s="37" customFormat="1" ht="23.25" customHeight="1" x14ac:dyDescent="0.25">
      <c r="B30" s="32">
        <v>22</v>
      </c>
      <c r="C30" s="33" t="s">
        <v>37</v>
      </c>
      <c r="D30" s="33"/>
      <c r="E30" s="34">
        <f t="shared" si="4"/>
        <v>794</v>
      </c>
      <c r="F30" s="35">
        <v>794</v>
      </c>
      <c r="G30" s="34">
        <v>0</v>
      </c>
      <c r="L30" s="37">
        <f t="shared" si="16"/>
        <v>5944</v>
      </c>
      <c r="M30" s="40">
        <v>5554</v>
      </c>
      <c r="N30" s="40">
        <v>339</v>
      </c>
      <c r="O30" s="40">
        <v>51</v>
      </c>
      <c r="P30" s="37">
        <f t="shared" si="6"/>
        <v>9223</v>
      </c>
      <c r="Q30" s="40">
        <v>8955</v>
      </c>
      <c r="R30" s="40">
        <v>210</v>
      </c>
      <c r="S30" s="40">
        <v>58</v>
      </c>
      <c r="U30" s="37">
        <f t="shared" si="0"/>
        <v>49496</v>
      </c>
      <c r="V30" s="40">
        <v>32242</v>
      </c>
      <c r="W30" s="40">
        <v>16987</v>
      </c>
      <c r="X30" s="40">
        <v>267</v>
      </c>
      <c r="Y30" s="37">
        <f t="shared" si="1"/>
        <v>19768</v>
      </c>
      <c r="Z30" s="40">
        <v>16544</v>
      </c>
      <c r="AA30" s="40">
        <v>2941</v>
      </c>
      <c r="AB30" s="40">
        <v>283</v>
      </c>
      <c r="AD30" s="37">
        <f t="shared" si="13"/>
        <v>40054</v>
      </c>
      <c r="AE30" s="39">
        <v>28596</v>
      </c>
      <c r="AF30" s="39">
        <v>11193</v>
      </c>
      <c r="AG30" s="39">
        <v>265</v>
      </c>
      <c r="AH30" s="37">
        <f t="shared" si="17"/>
        <v>300</v>
      </c>
      <c r="AI30" s="37">
        <v>300</v>
      </c>
      <c r="AJ30" s="37">
        <v>0</v>
      </c>
      <c r="AK30" s="37">
        <v>0</v>
      </c>
    </row>
    <row r="31" spans="2:37" s="37" customFormat="1" ht="23.25" customHeight="1" x14ac:dyDescent="0.25">
      <c r="B31" s="32">
        <v>23</v>
      </c>
      <c r="C31" s="33" t="s">
        <v>38</v>
      </c>
      <c r="D31" s="33"/>
      <c r="E31" s="34">
        <f t="shared" si="4"/>
        <v>365</v>
      </c>
      <c r="F31" s="35">
        <v>365</v>
      </c>
      <c r="G31" s="34">
        <v>0</v>
      </c>
      <c r="L31" s="37">
        <f t="shared" si="16"/>
        <v>3636</v>
      </c>
      <c r="M31" s="40">
        <v>1379</v>
      </c>
      <c r="N31" s="40">
        <v>2245</v>
      </c>
      <c r="O31" s="40">
        <v>12</v>
      </c>
      <c r="P31" s="37">
        <f t="shared" si="6"/>
        <v>2489</v>
      </c>
      <c r="Q31" s="40">
        <v>1955</v>
      </c>
      <c r="R31" s="40">
        <v>510</v>
      </c>
      <c r="S31" s="40">
        <v>24</v>
      </c>
      <c r="U31" s="37">
        <f t="shared" si="0"/>
        <v>28142</v>
      </c>
      <c r="V31" s="40">
        <v>20013</v>
      </c>
      <c r="W31" s="40">
        <v>8091</v>
      </c>
      <c r="X31" s="40">
        <v>38</v>
      </c>
      <c r="Y31" s="37">
        <f t="shared" si="1"/>
        <v>19969</v>
      </c>
      <c r="Z31" s="40">
        <v>16600</v>
      </c>
      <c r="AA31" s="40">
        <v>3116</v>
      </c>
      <c r="AB31" s="40">
        <v>253</v>
      </c>
      <c r="AD31" s="37">
        <f t="shared" si="13"/>
        <v>31847</v>
      </c>
      <c r="AE31" s="39">
        <v>20761</v>
      </c>
      <c r="AF31" s="39">
        <v>10927</v>
      </c>
      <c r="AG31" s="39">
        <v>159</v>
      </c>
      <c r="AH31" s="37">
        <f t="shared" si="17"/>
        <v>0</v>
      </c>
      <c r="AI31" s="37">
        <v>0</v>
      </c>
      <c r="AJ31" s="37">
        <v>0</v>
      </c>
      <c r="AK31" s="37">
        <v>0</v>
      </c>
    </row>
    <row r="32" spans="2:37" s="37" customFormat="1" ht="23.25" customHeight="1" x14ac:dyDescent="0.25">
      <c r="B32" s="32">
        <v>24</v>
      </c>
      <c r="C32" s="33" t="s">
        <v>39</v>
      </c>
      <c r="D32" s="33"/>
      <c r="E32" s="34">
        <f t="shared" si="4"/>
        <v>4257</v>
      </c>
      <c r="F32" s="35">
        <v>4257</v>
      </c>
      <c r="G32" s="34">
        <v>0</v>
      </c>
      <c r="L32" s="37">
        <f t="shared" si="16"/>
        <v>13911</v>
      </c>
      <c r="M32" s="40">
        <v>6472</v>
      </c>
      <c r="N32" s="40">
        <v>7364</v>
      </c>
      <c r="O32" s="40">
        <v>75</v>
      </c>
      <c r="P32" s="37">
        <f t="shared" si="6"/>
        <v>6924</v>
      </c>
      <c r="Q32" s="40">
        <v>5761</v>
      </c>
      <c r="R32" s="40">
        <v>1103</v>
      </c>
      <c r="S32" s="40">
        <v>60</v>
      </c>
      <c r="U32" s="37">
        <f t="shared" si="0"/>
        <v>33297</v>
      </c>
      <c r="V32" s="40">
        <v>18220</v>
      </c>
      <c r="W32" s="40">
        <v>14828</v>
      </c>
      <c r="X32" s="40">
        <v>249</v>
      </c>
      <c r="Y32" s="37">
        <f t="shared" si="1"/>
        <v>21011</v>
      </c>
      <c r="Z32" s="40">
        <v>14087</v>
      </c>
      <c r="AA32" s="40">
        <v>6750</v>
      </c>
      <c r="AB32" s="40">
        <v>174</v>
      </c>
      <c r="AD32" s="37">
        <f t="shared" si="13"/>
        <v>32147</v>
      </c>
      <c r="AE32" s="39">
        <v>17304</v>
      </c>
      <c r="AF32" s="39">
        <v>14576</v>
      </c>
      <c r="AG32" s="39">
        <v>267</v>
      </c>
      <c r="AH32" s="37">
        <f t="shared" si="17"/>
        <v>0</v>
      </c>
      <c r="AI32" s="37">
        <v>0</v>
      </c>
      <c r="AJ32" s="37">
        <v>0</v>
      </c>
      <c r="AK32" s="37">
        <v>0</v>
      </c>
    </row>
    <row r="33" spans="2:37" s="37" customFormat="1" ht="23.25" customHeight="1" x14ac:dyDescent="0.25">
      <c r="B33" s="32">
        <v>25</v>
      </c>
      <c r="C33" s="33" t="s">
        <v>40</v>
      </c>
      <c r="D33" s="33"/>
      <c r="E33" s="34">
        <f t="shared" si="4"/>
        <v>15562</v>
      </c>
      <c r="F33" s="35">
        <v>15562</v>
      </c>
      <c r="G33" s="34">
        <v>0</v>
      </c>
      <c r="L33" s="37">
        <f t="shared" si="16"/>
        <v>15186</v>
      </c>
      <c r="M33" s="40">
        <v>11142</v>
      </c>
      <c r="N33" s="40">
        <v>3992</v>
      </c>
      <c r="O33" s="40">
        <v>52</v>
      </c>
      <c r="P33" s="37">
        <f t="shared" si="6"/>
        <v>22325</v>
      </c>
      <c r="Q33" s="40">
        <v>18568</v>
      </c>
      <c r="R33" s="40">
        <v>3701</v>
      </c>
      <c r="S33" s="40">
        <v>56</v>
      </c>
      <c r="U33" s="37">
        <f t="shared" si="0"/>
        <v>46703</v>
      </c>
      <c r="V33" s="40">
        <v>28022</v>
      </c>
      <c r="W33" s="40">
        <v>18599</v>
      </c>
      <c r="X33" s="40">
        <v>82</v>
      </c>
      <c r="Y33" s="37">
        <f t="shared" si="1"/>
        <v>23059</v>
      </c>
      <c r="Z33" s="40">
        <v>17088</v>
      </c>
      <c r="AA33" s="40">
        <v>5943</v>
      </c>
      <c r="AB33" s="40">
        <v>28</v>
      </c>
      <c r="AD33" s="37">
        <f t="shared" si="13"/>
        <v>49730</v>
      </c>
      <c r="AE33" s="39">
        <v>30394</v>
      </c>
      <c r="AF33" s="39">
        <v>19255</v>
      </c>
      <c r="AG33" s="39">
        <v>81</v>
      </c>
      <c r="AH33" s="37">
        <f t="shared" si="17"/>
        <v>580</v>
      </c>
      <c r="AI33" s="37">
        <v>580</v>
      </c>
      <c r="AJ33" s="37">
        <v>0</v>
      </c>
      <c r="AK33" s="37">
        <v>0</v>
      </c>
    </row>
    <row r="34" spans="2:37" ht="23.25" customHeight="1" x14ac:dyDescent="0.25">
      <c r="B34" s="47"/>
      <c r="C34" s="48" t="s">
        <v>41</v>
      </c>
      <c r="D34" s="48"/>
      <c r="E34" s="49">
        <f>SUM(E27:E33)</f>
        <v>26595</v>
      </c>
      <c r="F34" s="49">
        <f t="shared" ref="F34:AK34" si="18">SUM(F27:F33)</f>
        <v>26595</v>
      </c>
      <c r="G34" s="49">
        <f t="shared" si="18"/>
        <v>0</v>
      </c>
      <c r="H34" s="49">
        <f t="shared" si="18"/>
        <v>0</v>
      </c>
      <c r="I34" s="49">
        <f t="shared" si="18"/>
        <v>0</v>
      </c>
      <c r="J34" s="49">
        <f t="shared" si="18"/>
        <v>0</v>
      </c>
      <c r="K34" s="49"/>
      <c r="L34" s="49">
        <f t="shared" si="18"/>
        <v>74695</v>
      </c>
      <c r="M34" s="49">
        <f t="shared" si="18"/>
        <v>36822</v>
      </c>
      <c r="N34" s="49">
        <f t="shared" si="18"/>
        <v>37528</v>
      </c>
      <c r="O34" s="49">
        <f t="shared" si="18"/>
        <v>345</v>
      </c>
      <c r="P34" s="49">
        <f t="shared" si="18"/>
        <v>74337</v>
      </c>
      <c r="Q34" s="49">
        <f t="shared" si="18"/>
        <v>52349</v>
      </c>
      <c r="R34" s="49">
        <f t="shared" si="18"/>
        <v>21666</v>
      </c>
      <c r="S34" s="49">
        <f t="shared" si="18"/>
        <v>322</v>
      </c>
      <c r="T34" s="49"/>
      <c r="U34" s="49">
        <f t="shared" si="18"/>
        <v>264154</v>
      </c>
      <c r="V34" s="49">
        <f t="shared" si="18"/>
        <v>144404</v>
      </c>
      <c r="W34" s="49">
        <f t="shared" si="18"/>
        <v>118352</v>
      </c>
      <c r="X34" s="49">
        <f t="shared" si="18"/>
        <v>1398</v>
      </c>
      <c r="Y34" s="49">
        <f t="shared" si="18"/>
        <v>117099</v>
      </c>
      <c r="Z34" s="49">
        <f t="shared" si="18"/>
        <v>84755</v>
      </c>
      <c r="AA34" s="49">
        <f t="shared" si="18"/>
        <v>31249</v>
      </c>
      <c r="AB34" s="49">
        <f t="shared" si="18"/>
        <v>1095</v>
      </c>
      <c r="AC34" s="49"/>
      <c r="AD34" s="49">
        <f t="shared" si="18"/>
        <v>259685</v>
      </c>
      <c r="AE34" s="49">
        <f t="shared" si="18"/>
        <v>145089</v>
      </c>
      <c r="AF34" s="49">
        <f t="shared" si="18"/>
        <v>113005</v>
      </c>
      <c r="AG34" s="49">
        <f t="shared" si="18"/>
        <v>1591</v>
      </c>
      <c r="AH34" s="49">
        <f t="shared" si="18"/>
        <v>880</v>
      </c>
      <c r="AI34" s="49">
        <f t="shared" si="18"/>
        <v>880</v>
      </c>
      <c r="AJ34" s="49">
        <f t="shared" si="18"/>
        <v>0</v>
      </c>
      <c r="AK34" s="49">
        <f t="shared" si="18"/>
        <v>0</v>
      </c>
    </row>
    <row r="35" spans="2:37" s="37" customFormat="1" ht="23.25" customHeight="1" x14ac:dyDescent="0.25">
      <c r="B35" s="32">
        <v>26</v>
      </c>
      <c r="C35" s="33" t="s">
        <v>42</v>
      </c>
      <c r="D35" s="33"/>
      <c r="E35" s="34">
        <f t="shared" si="4"/>
        <v>0</v>
      </c>
      <c r="F35" s="34">
        <v>0</v>
      </c>
      <c r="G35" s="34">
        <v>0</v>
      </c>
      <c r="L35" s="37">
        <f t="shared" ref="L35:L38" si="19">M35+N35+O35</f>
        <v>0</v>
      </c>
      <c r="M35" s="37">
        <v>0</v>
      </c>
      <c r="N35" s="37">
        <v>0</v>
      </c>
      <c r="O35" s="37">
        <v>0</v>
      </c>
      <c r="P35" s="37">
        <f t="shared" si="6"/>
        <v>2584</v>
      </c>
      <c r="Q35" s="38">
        <v>2510</v>
      </c>
      <c r="R35" s="38">
        <v>52</v>
      </c>
      <c r="S35" s="38">
        <v>22</v>
      </c>
      <c r="U35" s="37">
        <f t="shared" si="0"/>
        <v>2454</v>
      </c>
      <c r="V35" s="38">
        <v>2330</v>
      </c>
      <c r="W35" s="38">
        <v>69</v>
      </c>
      <c r="X35" s="38">
        <v>55</v>
      </c>
      <c r="Y35" s="37">
        <f t="shared" si="1"/>
        <v>2276</v>
      </c>
      <c r="Z35" s="38">
        <v>2151</v>
      </c>
      <c r="AA35" s="38">
        <v>96</v>
      </c>
      <c r="AB35" s="38">
        <v>29</v>
      </c>
      <c r="AD35" s="37">
        <f t="shared" si="13"/>
        <v>7615</v>
      </c>
      <c r="AE35" s="39">
        <v>7293</v>
      </c>
      <c r="AF35" s="39">
        <v>282</v>
      </c>
      <c r="AG35" s="39">
        <v>40</v>
      </c>
      <c r="AH35" s="37">
        <f t="shared" si="17"/>
        <v>0</v>
      </c>
      <c r="AI35" s="32">
        <f t="shared" ref="AI35:AK38" si="20">AM35+AP35+AS35+AV35+AY35+BB35+BE35+BH35+BK35+BN35+BQ35+BT35+BW35+BZ35+CC35+CF35+CI35+CL35+CO35+CR35+CU35+CX35+DA35+DD35+DG35+DJ35+DM35+DP35+DS35+DV35+DY35+EB35+EE35+EH35+EK35+EN35+EQ35+ET35+EW35+EZ35+FC35+FF35+FI35+FL35+FO35+FR35+FU35+FX35+GA35+GD35+GG35+GJ35+GM35</f>
        <v>0</v>
      </c>
      <c r="AJ35" s="32">
        <f t="shared" si="20"/>
        <v>0</v>
      </c>
      <c r="AK35" s="32">
        <f t="shared" si="20"/>
        <v>0</v>
      </c>
    </row>
    <row r="36" spans="2:37" s="37" customFormat="1" ht="23.25" customHeight="1" x14ac:dyDescent="0.25">
      <c r="B36" s="32">
        <v>27</v>
      </c>
      <c r="C36" s="33" t="s">
        <v>43</v>
      </c>
      <c r="D36" s="33"/>
      <c r="E36" s="34">
        <f t="shared" si="4"/>
        <v>0</v>
      </c>
      <c r="F36" s="34">
        <v>0</v>
      </c>
      <c r="G36" s="34">
        <v>0</v>
      </c>
      <c r="L36" s="37">
        <f t="shared" si="19"/>
        <v>0</v>
      </c>
      <c r="M36" s="37">
        <v>0</v>
      </c>
      <c r="N36" s="37">
        <v>0</v>
      </c>
      <c r="O36" s="37">
        <v>0</v>
      </c>
      <c r="P36" s="37">
        <f t="shared" si="6"/>
        <v>646</v>
      </c>
      <c r="Q36" s="38">
        <v>334</v>
      </c>
      <c r="R36" s="38">
        <v>311</v>
      </c>
      <c r="S36" s="38">
        <v>1</v>
      </c>
      <c r="U36" s="37">
        <f t="shared" si="0"/>
        <v>746</v>
      </c>
      <c r="V36" s="38">
        <v>440</v>
      </c>
      <c r="W36" s="38">
        <v>294</v>
      </c>
      <c r="X36" s="38">
        <v>12</v>
      </c>
      <c r="Y36" s="37">
        <f t="shared" si="1"/>
        <v>858</v>
      </c>
      <c r="Z36" s="38">
        <v>418</v>
      </c>
      <c r="AA36" s="38">
        <v>440</v>
      </c>
      <c r="AB36" s="38">
        <v>0</v>
      </c>
      <c r="AD36" s="37">
        <f t="shared" si="13"/>
        <v>6087</v>
      </c>
      <c r="AE36" s="39">
        <v>3931</v>
      </c>
      <c r="AF36" s="39">
        <v>2031</v>
      </c>
      <c r="AG36" s="39">
        <v>125</v>
      </c>
      <c r="AH36" s="37">
        <f t="shared" si="17"/>
        <v>0</v>
      </c>
      <c r="AI36" s="32">
        <f t="shared" si="20"/>
        <v>0</v>
      </c>
      <c r="AJ36" s="32">
        <f t="shared" si="20"/>
        <v>0</v>
      </c>
      <c r="AK36" s="32">
        <f t="shared" si="20"/>
        <v>0</v>
      </c>
    </row>
    <row r="37" spans="2:37" s="37" customFormat="1" ht="23.25" customHeight="1" x14ac:dyDescent="0.25">
      <c r="B37" s="32">
        <v>28</v>
      </c>
      <c r="C37" s="33" t="s">
        <v>44</v>
      </c>
      <c r="D37" s="33"/>
      <c r="E37" s="34">
        <f t="shared" si="4"/>
        <v>0</v>
      </c>
      <c r="F37" s="34">
        <v>0</v>
      </c>
      <c r="G37" s="34">
        <v>0</v>
      </c>
      <c r="L37" s="37">
        <f t="shared" si="19"/>
        <v>0</v>
      </c>
      <c r="M37" s="37">
        <v>0</v>
      </c>
      <c r="N37" s="37">
        <v>0</v>
      </c>
      <c r="O37" s="37">
        <v>0</v>
      </c>
      <c r="P37" s="37">
        <f t="shared" si="6"/>
        <v>0</v>
      </c>
      <c r="Q37" s="37">
        <v>0</v>
      </c>
      <c r="R37" s="37">
        <v>0</v>
      </c>
      <c r="S37" s="37">
        <v>0</v>
      </c>
      <c r="U37" s="37">
        <f t="shared" si="0"/>
        <v>0</v>
      </c>
      <c r="V37" s="37">
        <v>0</v>
      </c>
      <c r="W37" s="37">
        <v>0</v>
      </c>
      <c r="X37" s="37">
        <v>0</v>
      </c>
      <c r="Y37" s="37">
        <f t="shared" si="1"/>
        <v>15134</v>
      </c>
      <c r="Z37" s="38">
        <v>271</v>
      </c>
      <c r="AA37" s="38">
        <v>14858</v>
      </c>
      <c r="AB37" s="38">
        <v>5</v>
      </c>
      <c r="AD37" s="37">
        <f t="shared" si="13"/>
        <v>5999</v>
      </c>
      <c r="AE37" s="39">
        <v>1306</v>
      </c>
      <c r="AF37" s="39">
        <v>4684</v>
      </c>
      <c r="AG37" s="39">
        <v>9</v>
      </c>
      <c r="AH37" s="37">
        <f t="shared" si="17"/>
        <v>0</v>
      </c>
      <c r="AI37" s="32">
        <f t="shared" si="20"/>
        <v>0</v>
      </c>
      <c r="AJ37" s="32">
        <f t="shared" si="20"/>
        <v>0</v>
      </c>
      <c r="AK37" s="32">
        <f t="shared" si="20"/>
        <v>0</v>
      </c>
    </row>
    <row r="38" spans="2:37" s="37" customFormat="1" ht="23.25" customHeight="1" x14ac:dyDescent="0.25">
      <c r="B38" s="32">
        <v>29</v>
      </c>
      <c r="C38" s="33" t="s">
        <v>45</v>
      </c>
      <c r="D38" s="33"/>
      <c r="E38" s="34">
        <f t="shared" si="4"/>
        <v>0</v>
      </c>
      <c r="F38" s="34">
        <v>0</v>
      </c>
      <c r="G38" s="34">
        <v>0</v>
      </c>
      <c r="L38" s="37">
        <f t="shared" si="19"/>
        <v>0</v>
      </c>
      <c r="M38" s="37">
        <v>0</v>
      </c>
      <c r="N38" s="37">
        <v>0</v>
      </c>
      <c r="O38" s="37">
        <v>0</v>
      </c>
      <c r="P38" s="37">
        <f t="shared" si="6"/>
        <v>40</v>
      </c>
      <c r="Q38" s="38">
        <v>40</v>
      </c>
      <c r="R38" s="38">
        <v>0</v>
      </c>
      <c r="S38" s="38">
        <v>0</v>
      </c>
      <c r="U38" s="37">
        <f t="shared" si="0"/>
        <v>57</v>
      </c>
      <c r="V38" s="38">
        <v>55</v>
      </c>
      <c r="W38" s="38">
        <v>0</v>
      </c>
      <c r="X38" s="38">
        <v>2</v>
      </c>
      <c r="Y38" s="37">
        <f t="shared" si="1"/>
        <v>1119</v>
      </c>
      <c r="Z38" s="38">
        <v>234</v>
      </c>
      <c r="AA38" s="38">
        <v>880</v>
      </c>
      <c r="AB38" s="38">
        <v>5</v>
      </c>
      <c r="AD38" s="37">
        <f t="shared" si="13"/>
        <v>5478</v>
      </c>
      <c r="AE38" s="39">
        <v>4181</v>
      </c>
      <c r="AF38" s="39">
        <v>1256</v>
      </c>
      <c r="AG38" s="39">
        <v>41</v>
      </c>
      <c r="AH38" s="37">
        <f t="shared" si="17"/>
        <v>0</v>
      </c>
      <c r="AI38" s="32">
        <f t="shared" si="20"/>
        <v>0</v>
      </c>
      <c r="AJ38" s="32">
        <f t="shared" si="20"/>
        <v>0</v>
      </c>
      <c r="AK38" s="32">
        <f t="shared" si="20"/>
        <v>0</v>
      </c>
    </row>
    <row r="39" spans="2:37" s="37" customFormat="1" ht="23.25" customHeight="1" x14ac:dyDescent="0.25">
      <c r="B39" s="42"/>
      <c r="C39" s="43" t="s">
        <v>46</v>
      </c>
      <c r="D39" s="43"/>
      <c r="E39" s="44">
        <f>SUM(E35:E38)</f>
        <v>0</v>
      </c>
      <c r="F39" s="44">
        <f t="shared" ref="F39:AK39" si="21">SUM(F35:F38)</f>
        <v>0</v>
      </c>
      <c r="G39" s="44">
        <f t="shared" si="21"/>
        <v>0</v>
      </c>
      <c r="H39" s="44">
        <f t="shared" si="21"/>
        <v>0</v>
      </c>
      <c r="I39" s="44">
        <f t="shared" si="21"/>
        <v>0</v>
      </c>
      <c r="J39" s="44">
        <f t="shared" si="21"/>
        <v>0</v>
      </c>
      <c r="K39" s="44"/>
      <c r="L39" s="44">
        <f t="shared" si="21"/>
        <v>0</v>
      </c>
      <c r="M39" s="44">
        <f t="shared" si="21"/>
        <v>0</v>
      </c>
      <c r="N39" s="44">
        <f t="shared" si="21"/>
        <v>0</v>
      </c>
      <c r="O39" s="44">
        <f t="shared" si="21"/>
        <v>0</v>
      </c>
      <c r="P39" s="44">
        <f t="shared" si="21"/>
        <v>3270</v>
      </c>
      <c r="Q39" s="44">
        <f t="shared" si="21"/>
        <v>2884</v>
      </c>
      <c r="R39" s="44">
        <f t="shared" si="21"/>
        <v>363</v>
      </c>
      <c r="S39" s="44">
        <f t="shared" si="21"/>
        <v>23</v>
      </c>
      <c r="T39" s="44"/>
      <c r="U39" s="44">
        <f t="shared" si="21"/>
        <v>3257</v>
      </c>
      <c r="V39" s="44">
        <f t="shared" si="21"/>
        <v>2825</v>
      </c>
      <c r="W39" s="44">
        <f t="shared" si="21"/>
        <v>363</v>
      </c>
      <c r="X39" s="44">
        <f t="shared" si="21"/>
        <v>69</v>
      </c>
      <c r="Y39" s="44">
        <f t="shared" si="21"/>
        <v>19387</v>
      </c>
      <c r="Z39" s="44">
        <f t="shared" si="21"/>
        <v>3074</v>
      </c>
      <c r="AA39" s="44">
        <f t="shared" si="21"/>
        <v>16274</v>
      </c>
      <c r="AB39" s="44">
        <f t="shared" si="21"/>
        <v>39</v>
      </c>
      <c r="AC39" s="44"/>
      <c r="AD39" s="44">
        <f t="shared" si="21"/>
        <v>25179</v>
      </c>
      <c r="AE39" s="44">
        <f t="shared" si="21"/>
        <v>16711</v>
      </c>
      <c r="AF39" s="44">
        <f t="shared" si="21"/>
        <v>8253</v>
      </c>
      <c r="AG39" s="44">
        <f t="shared" si="21"/>
        <v>215</v>
      </c>
      <c r="AH39" s="44">
        <f t="shared" si="21"/>
        <v>0</v>
      </c>
      <c r="AI39" s="44">
        <f t="shared" si="21"/>
        <v>0</v>
      </c>
      <c r="AJ39" s="44">
        <f t="shared" si="21"/>
        <v>0</v>
      </c>
      <c r="AK39" s="44">
        <f t="shared" si="21"/>
        <v>0</v>
      </c>
    </row>
    <row r="40" spans="2:37" s="37" customFormat="1" ht="23.25" customHeight="1" x14ac:dyDescent="0.25">
      <c r="B40" s="32">
        <v>30</v>
      </c>
      <c r="C40" s="33" t="s">
        <v>47</v>
      </c>
      <c r="D40" s="33"/>
      <c r="E40" s="34">
        <f t="shared" si="4"/>
        <v>0</v>
      </c>
      <c r="F40" s="34">
        <v>0</v>
      </c>
      <c r="G40" s="34">
        <v>0</v>
      </c>
      <c r="L40" s="37">
        <f t="shared" ref="L40:L51" si="22">M40+N40+O40</f>
        <v>0</v>
      </c>
      <c r="M40" s="37">
        <v>0</v>
      </c>
      <c r="N40" s="37">
        <v>0</v>
      </c>
      <c r="O40" s="37">
        <v>0</v>
      </c>
      <c r="P40" s="37">
        <f t="shared" si="6"/>
        <v>94</v>
      </c>
      <c r="Q40" s="38">
        <v>93</v>
      </c>
      <c r="R40" s="38">
        <v>0</v>
      </c>
      <c r="S40" s="38">
        <v>1</v>
      </c>
      <c r="U40" s="37">
        <f t="shared" si="0"/>
        <v>419</v>
      </c>
      <c r="V40" s="38">
        <v>353</v>
      </c>
      <c r="W40" s="38">
        <v>7</v>
      </c>
      <c r="X40" s="38">
        <v>59</v>
      </c>
      <c r="Y40" s="37">
        <f t="shared" si="1"/>
        <v>290</v>
      </c>
      <c r="Z40" s="38">
        <v>262</v>
      </c>
      <c r="AA40" s="38">
        <v>15</v>
      </c>
      <c r="AB40" s="38">
        <v>13</v>
      </c>
      <c r="AD40" s="37">
        <f t="shared" si="13"/>
        <v>3040</v>
      </c>
      <c r="AE40" s="39">
        <v>2583</v>
      </c>
      <c r="AF40" s="39">
        <v>431</v>
      </c>
      <c r="AG40" s="39">
        <v>26</v>
      </c>
      <c r="AH40" s="37">
        <f t="shared" ref="AH40:AH51" si="23">AI40+AJ40+AK40</f>
        <v>0</v>
      </c>
      <c r="AI40" s="37">
        <v>0</v>
      </c>
      <c r="AJ40" s="37">
        <v>0</v>
      </c>
      <c r="AK40" s="37">
        <v>0</v>
      </c>
    </row>
    <row r="41" spans="2:37" s="37" customFormat="1" ht="23.25" customHeight="1" x14ac:dyDescent="0.25">
      <c r="B41" s="32">
        <v>31</v>
      </c>
      <c r="C41" s="33" t="s">
        <v>48</v>
      </c>
      <c r="D41" s="33"/>
      <c r="E41" s="34">
        <f t="shared" si="4"/>
        <v>0</v>
      </c>
      <c r="F41" s="34">
        <v>0</v>
      </c>
      <c r="G41" s="34">
        <v>0</v>
      </c>
      <c r="L41" s="37">
        <f t="shared" si="22"/>
        <v>0</v>
      </c>
      <c r="M41" s="37">
        <v>0</v>
      </c>
      <c r="N41" s="37">
        <v>0</v>
      </c>
      <c r="O41" s="37">
        <v>0</v>
      </c>
      <c r="P41" s="37">
        <f t="shared" si="6"/>
        <v>0</v>
      </c>
      <c r="Q41" s="37">
        <v>0</v>
      </c>
      <c r="R41" s="37">
        <v>0</v>
      </c>
      <c r="S41" s="37">
        <v>0</v>
      </c>
      <c r="U41" s="37">
        <f t="shared" si="0"/>
        <v>0</v>
      </c>
      <c r="V41" s="37">
        <v>0</v>
      </c>
      <c r="W41" s="37">
        <v>0</v>
      </c>
      <c r="X41" s="37">
        <v>0</v>
      </c>
      <c r="Y41" s="37">
        <f t="shared" si="1"/>
        <v>0</v>
      </c>
      <c r="Z41" s="37">
        <v>0</v>
      </c>
      <c r="AA41" s="37">
        <v>0</v>
      </c>
      <c r="AB41" s="37">
        <v>0</v>
      </c>
      <c r="AD41" s="37">
        <f t="shared" si="13"/>
        <v>7179</v>
      </c>
      <c r="AE41" s="39">
        <v>6264</v>
      </c>
      <c r="AF41" s="39">
        <v>900</v>
      </c>
      <c r="AG41" s="39">
        <v>15</v>
      </c>
      <c r="AH41" s="37">
        <f t="shared" si="23"/>
        <v>0</v>
      </c>
      <c r="AI41" s="37">
        <v>0</v>
      </c>
      <c r="AJ41" s="37">
        <v>0</v>
      </c>
      <c r="AK41" s="37">
        <v>0</v>
      </c>
    </row>
    <row r="42" spans="2:37" s="37" customFormat="1" ht="23.25" customHeight="1" x14ac:dyDescent="0.25">
      <c r="B42" s="32">
        <v>32</v>
      </c>
      <c r="C42" s="33" t="s">
        <v>49</v>
      </c>
      <c r="D42" s="33"/>
      <c r="E42" s="34">
        <f t="shared" si="4"/>
        <v>0</v>
      </c>
      <c r="F42" s="34">
        <v>0</v>
      </c>
      <c r="G42" s="34">
        <v>0</v>
      </c>
      <c r="L42" s="37">
        <f t="shared" si="22"/>
        <v>0</v>
      </c>
      <c r="M42" s="37">
        <v>0</v>
      </c>
      <c r="N42" s="37">
        <v>0</v>
      </c>
      <c r="O42" s="37">
        <v>0</v>
      </c>
      <c r="P42" s="37">
        <f t="shared" si="6"/>
        <v>0</v>
      </c>
      <c r="Q42" s="37">
        <v>0</v>
      </c>
      <c r="R42" s="37">
        <v>0</v>
      </c>
      <c r="S42" s="37">
        <v>0</v>
      </c>
      <c r="U42" s="37">
        <f t="shared" si="0"/>
        <v>0</v>
      </c>
      <c r="V42" s="37">
        <v>0</v>
      </c>
      <c r="W42" s="37">
        <v>0</v>
      </c>
      <c r="X42" s="37">
        <v>0</v>
      </c>
      <c r="Y42" s="37">
        <f t="shared" si="1"/>
        <v>0</v>
      </c>
      <c r="Z42" s="37">
        <v>0</v>
      </c>
      <c r="AA42" s="37">
        <v>0</v>
      </c>
      <c r="AB42" s="37">
        <v>0</v>
      </c>
      <c r="AD42" s="37">
        <f t="shared" si="13"/>
        <v>6691</v>
      </c>
      <c r="AE42" s="39">
        <v>5990</v>
      </c>
      <c r="AF42" s="39">
        <v>691</v>
      </c>
      <c r="AG42" s="39">
        <v>10</v>
      </c>
      <c r="AH42" s="37">
        <f t="shared" si="23"/>
        <v>453</v>
      </c>
      <c r="AI42" s="37">
        <v>430</v>
      </c>
      <c r="AJ42" s="37">
        <v>23</v>
      </c>
      <c r="AK42" s="37">
        <v>0</v>
      </c>
    </row>
    <row r="43" spans="2:37" s="37" customFormat="1" ht="23.25" customHeight="1" x14ac:dyDescent="0.25">
      <c r="B43" s="32">
        <v>33</v>
      </c>
      <c r="C43" s="33" t="s">
        <v>50</v>
      </c>
      <c r="D43" s="33"/>
      <c r="E43" s="34">
        <f t="shared" si="4"/>
        <v>2348</v>
      </c>
      <c r="F43" s="35">
        <v>2348</v>
      </c>
      <c r="G43" s="34">
        <v>0</v>
      </c>
      <c r="L43" s="37">
        <f t="shared" si="22"/>
        <v>3566</v>
      </c>
      <c r="M43" s="38">
        <v>3076</v>
      </c>
      <c r="N43" s="38">
        <v>480</v>
      </c>
      <c r="O43" s="38">
        <v>10</v>
      </c>
      <c r="P43" s="37">
        <f t="shared" si="6"/>
        <v>3929</v>
      </c>
      <c r="Q43" s="38">
        <v>3794</v>
      </c>
      <c r="R43" s="38">
        <v>129</v>
      </c>
      <c r="S43" s="38">
        <v>6</v>
      </c>
      <c r="U43" s="37">
        <f t="shared" si="0"/>
        <v>3624</v>
      </c>
      <c r="V43" s="38">
        <v>3180</v>
      </c>
      <c r="W43" s="38">
        <v>434</v>
      </c>
      <c r="X43" s="38">
        <v>10</v>
      </c>
      <c r="Y43" s="37">
        <f t="shared" si="1"/>
        <v>3468</v>
      </c>
      <c r="Z43" s="38">
        <v>3143</v>
      </c>
      <c r="AA43" s="38">
        <v>315</v>
      </c>
      <c r="AB43" s="38">
        <v>10</v>
      </c>
      <c r="AD43" s="37">
        <f t="shared" si="13"/>
        <v>7799</v>
      </c>
      <c r="AE43" s="39">
        <v>6249</v>
      </c>
      <c r="AF43" s="39">
        <v>1531</v>
      </c>
      <c r="AG43" s="39">
        <v>19</v>
      </c>
      <c r="AH43" s="37">
        <f t="shared" si="23"/>
        <v>436</v>
      </c>
      <c r="AI43" s="37">
        <v>436</v>
      </c>
      <c r="AJ43" s="37">
        <v>0</v>
      </c>
      <c r="AK43" s="37">
        <v>0</v>
      </c>
    </row>
    <row r="44" spans="2:37" s="37" customFormat="1" ht="23.25" customHeight="1" x14ac:dyDescent="0.25">
      <c r="B44" s="32">
        <v>34</v>
      </c>
      <c r="C44" s="33" t="s">
        <v>51</v>
      </c>
      <c r="D44" s="33"/>
      <c r="E44" s="34">
        <f t="shared" si="4"/>
        <v>500</v>
      </c>
      <c r="F44" s="35">
        <v>500</v>
      </c>
      <c r="G44" s="34">
        <v>0</v>
      </c>
      <c r="L44" s="37">
        <f t="shared" si="22"/>
        <v>731</v>
      </c>
      <c r="M44" s="38">
        <v>631</v>
      </c>
      <c r="N44" s="38">
        <v>80</v>
      </c>
      <c r="O44" s="38">
        <v>20</v>
      </c>
      <c r="P44" s="37">
        <f t="shared" si="6"/>
        <v>4096</v>
      </c>
      <c r="Q44" s="38">
        <v>3699</v>
      </c>
      <c r="R44" s="38">
        <v>387</v>
      </c>
      <c r="S44" s="38">
        <v>10</v>
      </c>
      <c r="U44" s="37">
        <f t="shared" si="0"/>
        <v>6481</v>
      </c>
      <c r="V44" s="38">
        <v>5680</v>
      </c>
      <c r="W44" s="38">
        <v>801</v>
      </c>
      <c r="X44" s="38">
        <v>0</v>
      </c>
      <c r="Y44" s="37">
        <f t="shared" si="1"/>
        <v>5746</v>
      </c>
      <c r="Z44" s="38">
        <v>5052</v>
      </c>
      <c r="AA44" s="38">
        <v>694</v>
      </c>
      <c r="AB44" s="38">
        <v>0</v>
      </c>
      <c r="AD44" s="37">
        <f t="shared" si="13"/>
        <v>7496</v>
      </c>
      <c r="AE44" s="39">
        <v>6601</v>
      </c>
      <c r="AF44" s="39">
        <v>892</v>
      </c>
      <c r="AG44" s="39">
        <v>3</v>
      </c>
      <c r="AH44" s="37">
        <f t="shared" si="23"/>
        <v>120</v>
      </c>
      <c r="AI44" s="37">
        <v>120</v>
      </c>
      <c r="AJ44" s="37">
        <v>0</v>
      </c>
      <c r="AK44" s="37">
        <v>0</v>
      </c>
    </row>
    <row r="45" spans="2:37" s="37" customFormat="1" ht="23.25" customHeight="1" x14ac:dyDescent="0.25">
      <c r="B45" s="32">
        <v>35</v>
      </c>
      <c r="C45" s="33" t="s">
        <v>52</v>
      </c>
      <c r="D45" s="33"/>
      <c r="E45" s="34">
        <f t="shared" si="4"/>
        <v>0</v>
      </c>
      <c r="F45" s="34">
        <v>0</v>
      </c>
      <c r="G45" s="34">
        <v>0</v>
      </c>
      <c r="L45" s="37">
        <f t="shared" si="22"/>
        <v>0</v>
      </c>
      <c r="M45" s="37">
        <v>0</v>
      </c>
      <c r="N45" s="37">
        <v>0</v>
      </c>
      <c r="O45" s="37">
        <v>0</v>
      </c>
      <c r="P45" s="37">
        <f t="shared" si="6"/>
        <v>0</v>
      </c>
      <c r="Q45" s="37">
        <v>0</v>
      </c>
      <c r="R45" s="37">
        <v>0</v>
      </c>
      <c r="S45" s="37">
        <v>0</v>
      </c>
      <c r="U45" s="37">
        <f t="shared" si="0"/>
        <v>0</v>
      </c>
      <c r="V45" s="37">
        <v>0</v>
      </c>
      <c r="W45" s="37">
        <v>0</v>
      </c>
      <c r="X45" s="37">
        <v>0</v>
      </c>
      <c r="Y45" s="37">
        <f t="shared" si="1"/>
        <v>0</v>
      </c>
      <c r="Z45" s="37">
        <v>0</v>
      </c>
      <c r="AA45" s="37">
        <v>0</v>
      </c>
      <c r="AB45" s="37">
        <v>0</v>
      </c>
      <c r="AD45" s="37">
        <f t="shared" si="13"/>
        <v>2094</v>
      </c>
      <c r="AE45" s="39">
        <v>1761</v>
      </c>
      <c r="AF45" s="39">
        <v>309</v>
      </c>
      <c r="AG45" s="39">
        <v>24</v>
      </c>
      <c r="AH45" s="37">
        <f t="shared" si="23"/>
        <v>0</v>
      </c>
      <c r="AI45" s="37">
        <v>0</v>
      </c>
      <c r="AJ45" s="37">
        <v>0</v>
      </c>
      <c r="AK45" s="37">
        <v>0</v>
      </c>
    </row>
    <row r="46" spans="2:37" s="37" customFormat="1" ht="23.25" customHeight="1" x14ac:dyDescent="0.25">
      <c r="B46" s="32">
        <v>36</v>
      </c>
      <c r="C46" s="33" t="s">
        <v>53</v>
      </c>
      <c r="D46" s="33"/>
      <c r="E46" s="34">
        <f t="shared" si="4"/>
        <v>0</v>
      </c>
      <c r="F46" s="34">
        <v>0</v>
      </c>
      <c r="G46" s="34">
        <v>0</v>
      </c>
      <c r="L46" s="37">
        <f t="shared" si="22"/>
        <v>0</v>
      </c>
      <c r="M46" s="37">
        <v>0</v>
      </c>
      <c r="N46" s="37">
        <v>0</v>
      </c>
      <c r="O46" s="37">
        <v>0</v>
      </c>
      <c r="P46" s="37">
        <f t="shared" si="6"/>
        <v>0</v>
      </c>
      <c r="Q46" s="37">
        <v>0</v>
      </c>
      <c r="R46" s="37">
        <v>0</v>
      </c>
      <c r="S46" s="37">
        <v>0</v>
      </c>
      <c r="U46" s="37">
        <f t="shared" si="0"/>
        <v>0</v>
      </c>
      <c r="V46" s="37">
        <v>0</v>
      </c>
      <c r="W46" s="37">
        <v>0</v>
      </c>
      <c r="X46" s="37">
        <v>0</v>
      </c>
      <c r="Y46" s="37">
        <f t="shared" si="1"/>
        <v>0</v>
      </c>
      <c r="Z46" s="37">
        <v>0</v>
      </c>
      <c r="AA46" s="37">
        <v>0</v>
      </c>
      <c r="AB46" s="37">
        <v>0</v>
      </c>
      <c r="AD46" s="37">
        <f t="shared" si="13"/>
        <v>3078</v>
      </c>
      <c r="AE46" s="39">
        <v>2879</v>
      </c>
      <c r="AF46" s="39">
        <v>189</v>
      </c>
      <c r="AG46" s="39">
        <v>10</v>
      </c>
      <c r="AH46" s="37">
        <f t="shared" si="23"/>
        <v>0</v>
      </c>
      <c r="AI46" s="37">
        <v>0</v>
      </c>
      <c r="AJ46" s="37">
        <v>0</v>
      </c>
      <c r="AK46" s="37">
        <v>0</v>
      </c>
    </row>
    <row r="47" spans="2:37" s="37" customFormat="1" ht="23.25" customHeight="1" x14ac:dyDescent="0.25">
      <c r="B47" s="32">
        <v>37</v>
      </c>
      <c r="C47" s="33" t="s">
        <v>54</v>
      </c>
      <c r="D47" s="33"/>
      <c r="E47" s="34">
        <f t="shared" si="4"/>
        <v>0</v>
      </c>
      <c r="F47" s="34">
        <v>0</v>
      </c>
      <c r="G47" s="34">
        <v>0</v>
      </c>
      <c r="L47" s="37">
        <f t="shared" si="22"/>
        <v>0</v>
      </c>
      <c r="M47" s="37">
        <v>0</v>
      </c>
      <c r="N47" s="37">
        <v>0</v>
      </c>
      <c r="O47" s="37">
        <v>0</v>
      </c>
      <c r="P47" s="37">
        <f t="shared" si="6"/>
        <v>0</v>
      </c>
      <c r="Q47" s="37">
        <v>0</v>
      </c>
      <c r="R47" s="37">
        <v>0</v>
      </c>
      <c r="S47" s="37">
        <v>0</v>
      </c>
      <c r="U47" s="37">
        <f t="shared" si="0"/>
        <v>0</v>
      </c>
      <c r="V47" s="37">
        <v>0</v>
      </c>
      <c r="W47" s="37">
        <v>0</v>
      </c>
      <c r="X47" s="37">
        <v>0</v>
      </c>
      <c r="Y47" s="37">
        <f t="shared" si="1"/>
        <v>0</v>
      </c>
      <c r="Z47" s="37">
        <v>0</v>
      </c>
      <c r="AA47" s="37">
        <v>0</v>
      </c>
      <c r="AB47" s="37">
        <v>0</v>
      </c>
      <c r="AD47" s="37">
        <f t="shared" si="13"/>
        <v>9254</v>
      </c>
      <c r="AE47" s="39">
        <v>8444</v>
      </c>
      <c r="AF47" s="39">
        <v>806</v>
      </c>
      <c r="AG47" s="39">
        <v>4</v>
      </c>
      <c r="AH47" s="37">
        <f t="shared" si="23"/>
        <v>120</v>
      </c>
      <c r="AI47" s="37">
        <v>80</v>
      </c>
      <c r="AJ47" s="37">
        <v>40</v>
      </c>
      <c r="AK47" s="37">
        <v>0</v>
      </c>
    </row>
    <row r="48" spans="2:37" s="37" customFormat="1" ht="23.25" customHeight="1" x14ac:dyDescent="0.25">
      <c r="B48" s="32">
        <v>38</v>
      </c>
      <c r="C48" s="33" t="s">
        <v>55</v>
      </c>
      <c r="D48" s="33"/>
      <c r="E48" s="34">
        <f t="shared" si="4"/>
        <v>0</v>
      </c>
      <c r="F48" s="34">
        <v>0</v>
      </c>
      <c r="G48" s="34">
        <v>0</v>
      </c>
      <c r="L48" s="37">
        <f t="shared" si="22"/>
        <v>5752</v>
      </c>
      <c r="M48" s="38">
        <v>5490</v>
      </c>
      <c r="N48" s="38">
        <v>245</v>
      </c>
      <c r="O48" s="38">
        <v>17</v>
      </c>
      <c r="P48" s="37">
        <f t="shared" si="6"/>
        <v>7565</v>
      </c>
      <c r="Q48" s="38">
        <v>7546</v>
      </c>
      <c r="R48" s="38">
        <v>7</v>
      </c>
      <c r="S48" s="38">
        <v>12</v>
      </c>
      <c r="U48" s="37">
        <f t="shared" si="0"/>
        <v>8680</v>
      </c>
      <c r="V48" s="38">
        <v>8315</v>
      </c>
      <c r="W48" s="38">
        <v>340</v>
      </c>
      <c r="X48" s="38">
        <v>25</v>
      </c>
      <c r="Y48" s="37">
        <f t="shared" si="1"/>
        <v>7175</v>
      </c>
      <c r="Z48" s="38">
        <v>6859</v>
      </c>
      <c r="AA48" s="38">
        <v>294</v>
      </c>
      <c r="AB48" s="38">
        <v>22</v>
      </c>
      <c r="AD48" s="37">
        <f t="shared" si="13"/>
        <v>12073</v>
      </c>
      <c r="AE48" s="39">
        <v>10717</v>
      </c>
      <c r="AF48" s="39">
        <v>1314</v>
      </c>
      <c r="AG48" s="39">
        <v>42</v>
      </c>
      <c r="AH48" s="37">
        <f t="shared" si="23"/>
        <v>242</v>
      </c>
      <c r="AI48" s="37">
        <v>242</v>
      </c>
      <c r="AJ48" s="37">
        <v>0</v>
      </c>
      <c r="AK48" s="37">
        <v>0</v>
      </c>
    </row>
    <row r="49" spans="2:37" s="37" customFormat="1" ht="23.25" customHeight="1" x14ac:dyDescent="0.25">
      <c r="B49" s="32">
        <v>39</v>
      </c>
      <c r="C49" s="33" t="s">
        <v>56</v>
      </c>
      <c r="D49" s="33"/>
      <c r="E49" s="34">
        <f t="shared" si="4"/>
        <v>2277</v>
      </c>
      <c r="F49" s="35">
        <v>2277</v>
      </c>
      <c r="G49" s="34">
        <v>0</v>
      </c>
      <c r="L49" s="37">
        <f t="shared" si="22"/>
        <v>2045</v>
      </c>
      <c r="M49" s="38">
        <v>1903</v>
      </c>
      <c r="N49" s="38">
        <v>114</v>
      </c>
      <c r="O49" s="38">
        <v>28</v>
      </c>
      <c r="P49" s="37">
        <f t="shared" si="6"/>
        <v>6736</v>
      </c>
      <c r="Q49" s="38">
        <v>6346</v>
      </c>
      <c r="R49" s="38">
        <v>356</v>
      </c>
      <c r="S49" s="38">
        <v>34</v>
      </c>
      <c r="U49" s="37">
        <f t="shared" si="0"/>
        <v>7425</v>
      </c>
      <c r="V49" s="38">
        <v>6681</v>
      </c>
      <c r="W49" s="38">
        <v>728</v>
      </c>
      <c r="X49" s="38">
        <v>16</v>
      </c>
      <c r="Y49" s="37">
        <f t="shared" si="1"/>
        <v>6815</v>
      </c>
      <c r="Z49" s="38">
        <v>6531</v>
      </c>
      <c r="AA49" s="38">
        <v>276</v>
      </c>
      <c r="AB49" s="38">
        <v>8</v>
      </c>
      <c r="AD49" s="37">
        <f t="shared" si="13"/>
        <v>8217</v>
      </c>
      <c r="AE49" s="39">
        <v>7392</v>
      </c>
      <c r="AF49" s="39">
        <v>818</v>
      </c>
      <c r="AG49" s="39">
        <v>7</v>
      </c>
      <c r="AH49" s="37">
        <f t="shared" si="23"/>
        <v>320</v>
      </c>
      <c r="AI49" s="37">
        <v>310</v>
      </c>
      <c r="AJ49" s="37">
        <v>10</v>
      </c>
      <c r="AK49" s="37">
        <v>0</v>
      </c>
    </row>
    <row r="50" spans="2:37" s="37" customFormat="1" ht="23.25" customHeight="1" x14ac:dyDescent="0.25">
      <c r="B50" s="32">
        <v>40</v>
      </c>
      <c r="C50" s="33" t="s">
        <v>57</v>
      </c>
      <c r="D50" s="33"/>
      <c r="E50" s="34">
        <f t="shared" si="4"/>
        <v>0</v>
      </c>
      <c r="F50" s="34">
        <v>0</v>
      </c>
      <c r="G50" s="34">
        <v>0</v>
      </c>
      <c r="L50" s="37">
        <f t="shared" si="22"/>
        <v>0</v>
      </c>
      <c r="P50" s="37">
        <f t="shared" si="6"/>
        <v>0</v>
      </c>
      <c r="Q50" s="37">
        <v>0</v>
      </c>
      <c r="R50" s="37">
        <v>0</v>
      </c>
      <c r="S50" s="37">
        <v>0</v>
      </c>
      <c r="U50" s="37">
        <f t="shared" si="0"/>
        <v>0</v>
      </c>
      <c r="V50" s="37">
        <v>0</v>
      </c>
      <c r="W50" s="37">
        <v>0</v>
      </c>
      <c r="X50" s="37">
        <v>0</v>
      </c>
      <c r="Y50" s="37">
        <f t="shared" si="1"/>
        <v>0</v>
      </c>
      <c r="Z50" s="37">
        <v>0</v>
      </c>
      <c r="AA50" s="37">
        <v>0</v>
      </c>
      <c r="AB50" s="37">
        <v>0</v>
      </c>
      <c r="AD50" s="37">
        <f t="shared" si="13"/>
        <v>4712</v>
      </c>
      <c r="AE50" s="39">
        <v>3082</v>
      </c>
      <c r="AF50" s="39">
        <v>1624</v>
      </c>
      <c r="AG50" s="39">
        <v>6</v>
      </c>
      <c r="AH50" s="37">
        <f t="shared" si="23"/>
        <v>0</v>
      </c>
      <c r="AI50" s="37">
        <v>0</v>
      </c>
      <c r="AJ50" s="37">
        <v>0</v>
      </c>
      <c r="AK50" s="37">
        <v>0</v>
      </c>
    </row>
    <row r="51" spans="2:37" s="37" customFormat="1" ht="23.25" customHeight="1" x14ac:dyDescent="0.25">
      <c r="B51" s="32">
        <v>41</v>
      </c>
      <c r="C51" s="33" t="s">
        <v>58</v>
      </c>
      <c r="D51" s="33"/>
      <c r="E51" s="34">
        <f t="shared" si="4"/>
        <v>0</v>
      </c>
      <c r="F51" s="34">
        <v>0</v>
      </c>
      <c r="G51" s="34">
        <v>0</v>
      </c>
      <c r="L51" s="37">
        <f t="shared" si="22"/>
        <v>184</v>
      </c>
      <c r="M51" s="38">
        <v>179</v>
      </c>
      <c r="N51" s="38">
        <v>2</v>
      </c>
      <c r="O51" s="38">
        <v>3</v>
      </c>
      <c r="P51" s="37">
        <f t="shared" si="6"/>
        <v>752</v>
      </c>
      <c r="Q51" s="38">
        <v>752</v>
      </c>
      <c r="R51" s="38">
        <v>0</v>
      </c>
      <c r="S51" s="38">
        <v>0</v>
      </c>
      <c r="U51" s="37">
        <f t="shared" si="0"/>
        <v>633</v>
      </c>
      <c r="V51" s="38">
        <v>577</v>
      </c>
      <c r="W51" s="38">
        <v>56</v>
      </c>
      <c r="X51" s="38">
        <v>0</v>
      </c>
      <c r="Y51" s="37">
        <f t="shared" si="1"/>
        <v>618</v>
      </c>
      <c r="Z51" s="38">
        <v>618</v>
      </c>
      <c r="AA51" s="38">
        <v>0</v>
      </c>
      <c r="AB51" s="38">
        <v>0</v>
      </c>
      <c r="AD51" s="37">
        <f t="shared" si="13"/>
        <v>1729</v>
      </c>
      <c r="AE51" s="39">
        <v>1611</v>
      </c>
      <c r="AF51" s="39">
        <v>118</v>
      </c>
      <c r="AG51" s="39">
        <v>0</v>
      </c>
      <c r="AH51" s="37">
        <f t="shared" si="23"/>
        <v>0</v>
      </c>
      <c r="AI51" s="37">
        <v>0</v>
      </c>
      <c r="AJ51" s="37">
        <v>0</v>
      </c>
      <c r="AK51" s="37">
        <v>0</v>
      </c>
    </row>
    <row r="52" spans="2:37" s="37" customFormat="1" ht="23.25" customHeight="1" x14ac:dyDescent="0.25">
      <c r="B52" s="42"/>
      <c r="C52" s="42" t="s">
        <v>59</v>
      </c>
      <c r="D52" s="42"/>
      <c r="E52" s="44">
        <f>SUM(E40:E51)</f>
        <v>5125</v>
      </c>
      <c r="F52" s="44">
        <f t="shared" ref="F52:AK52" si="24">SUM(F40:F51)</f>
        <v>5125</v>
      </c>
      <c r="G52" s="44">
        <f t="shared" si="24"/>
        <v>0</v>
      </c>
      <c r="H52" s="44">
        <f t="shared" si="24"/>
        <v>0</v>
      </c>
      <c r="I52" s="44">
        <f t="shared" si="24"/>
        <v>0</v>
      </c>
      <c r="J52" s="44">
        <f t="shared" si="24"/>
        <v>0</v>
      </c>
      <c r="K52" s="44"/>
      <c r="L52" s="44">
        <f t="shared" si="24"/>
        <v>12278</v>
      </c>
      <c r="M52" s="44">
        <f t="shared" si="24"/>
        <v>11279</v>
      </c>
      <c r="N52" s="44">
        <f t="shared" si="24"/>
        <v>921</v>
      </c>
      <c r="O52" s="44">
        <f t="shared" si="24"/>
        <v>78</v>
      </c>
      <c r="P52" s="44">
        <f t="shared" si="24"/>
        <v>23172</v>
      </c>
      <c r="Q52" s="44">
        <f t="shared" si="24"/>
        <v>22230</v>
      </c>
      <c r="R52" s="44">
        <f t="shared" si="24"/>
        <v>879</v>
      </c>
      <c r="S52" s="44">
        <f t="shared" si="24"/>
        <v>63</v>
      </c>
      <c r="T52" s="44"/>
      <c r="U52" s="44">
        <f t="shared" si="24"/>
        <v>27262</v>
      </c>
      <c r="V52" s="44">
        <f t="shared" si="24"/>
        <v>24786</v>
      </c>
      <c r="W52" s="44">
        <f t="shared" si="24"/>
        <v>2366</v>
      </c>
      <c r="X52" s="44">
        <f t="shared" si="24"/>
        <v>110</v>
      </c>
      <c r="Y52" s="44">
        <f t="shared" si="24"/>
        <v>24112</v>
      </c>
      <c r="Z52" s="44">
        <f t="shared" si="24"/>
        <v>22465</v>
      </c>
      <c r="AA52" s="44">
        <f t="shared" si="24"/>
        <v>1594</v>
      </c>
      <c r="AB52" s="44">
        <f t="shared" si="24"/>
        <v>53</v>
      </c>
      <c r="AC52" s="44"/>
      <c r="AD52" s="44">
        <f t="shared" si="24"/>
        <v>73362</v>
      </c>
      <c r="AE52" s="44">
        <f t="shared" si="24"/>
        <v>63573</v>
      </c>
      <c r="AF52" s="44">
        <f t="shared" si="24"/>
        <v>9623</v>
      </c>
      <c r="AG52" s="44">
        <f t="shared" si="24"/>
        <v>166</v>
      </c>
      <c r="AH52" s="44">
        <f t="shared" si="24"/>
        <v>1691</v>
      </c>
      <c r="AI52" s="44">
        <f t="shared" si="24"/>
        <v>1618</v>
      </c>
      <c r="AJ52" s="44"/>
      <c r="AK52" s="44">
        <f t="shared" si="24"/>
        <v>0</v>
      </c>
    </row>
    <row r="53" spans="2:37" s="37" customFormat="1" ht="23.25" customHeight="1" x14ac:dyDescent="0.25">
      <c r="B53" s="32">
        <v>42</v>
      </c>
      <c r="C53" s="33" t="s">
        <v>60</v>
      </c>
      <c r="D53" s="33"/>
      <c r="E53" s="34">
        <f t="shared" si="4"/>
        <v>0</v>
      </c>
      <c r="F53" s="34">
        <v>0</v>
      </c>
      <c r="G53" s="34">
        <v>0</v>
      </c>
      <c r="L53" s="37">
        <f>M52+N52+O52</f>
        <v>12278</v>
      </c>
      <c r="M53" s="37">
        <v>0</v>
      </c>
      <c r="N53" s="37">
        <v>0</v>
      </c>
      <c r="O53" s="37">
        <v>0</v>
      </c>
      <c r="P53" s="37">
        <f t="shared" si="6"/>
        <v>0</v>
      </c>
      <c r="Q53" s="37">
        <v>0</v>
      </c>
      <c r="R53" s="37">
        <v>0</v>
      </c>
      <c r="S53" s="37">
        <v>0</v>
      </c>
      <c r="U53" s="37">
        <f t="shared" si="0"/>
        <v>0</v>
      </c>
      <c r="V53" s="37">
        <v>0</v>
      </c>
      <c r="W53" s="37">
        <v>0</v>
      </c>
      <c r="X53" s="37">
        <v>0</v>
      </c>
      <c r="Y53" s="37">
        <f t="shared" si="1"/>
        <v>0</v>
      </c>
      <c r="Z53" s="37">
        <v>0</v>
      </c>
      <c r="AA53" s="37">
        <v>0</v>
      </c>
      <c r="AB53" s="37">
        <v>0</v>
      </c>
      <c r="AD53" s="37">
        <f t="shared" si="13"/>
        <v>0</v>
      </c>
      <c r="AE53" s="37">
        <v>0</v>
      </c>
      <c r="AF53" s="37">
        <v>0</v>
      </c>
      <c r="AG53" s="37">
        <v>0</v>
      </c>
      <c r="AH53" s="37">
        <f t="shared" ref="AH53:AH56" si="25">AI53+AJ53+AK53</f>
        <v>2700</v>
      </c>
      <c r="AI53" s="37">
        <v>2700</v>
      </c>
      <c r="AJ53" s="37">
        <v>0</v>
      </c>
      <c r="AK53" s="37">
        <v>0</v>
      </c>
    </row>
    <row r="54" spans="2:37" s="37" customFormat="1" ht="23.25" customHeight="1" x14ac:dyDescent="0.25">
      <c r="B54" s="32">
        <v>43</v>
      </c>
      <c r="C54" s="33" t="s">
        <v>61</v>
      </c>
      <c r="D54" s="33"/>
      <c r="E54" s="34">
        <f t="shared" si="4"/>
        <v>0</v>
      </c>
      <c r="F54" s="34">
        <v>0</v>
      </c>
      <c r="G54" s="34">
        <v>0</v>
      </c>
      <c r="L54" s="37">
        <f t="shared" ref="L54:L56" si="26">M53+N53+O53</f>
        <v>0</v>
      </c>
      <c r="M54" s="37">
        <v>0</v>
      </c>
      <c r="N54" s="37">
        <v>0</v>
      </c>
      <c r="O54" s="37">
        <v>0</v>
      </c>
      <c r="P54" s="37">
        <f t="shared" si="6"/>
        <v>0</v>
      </c>
      <c r="Q54" s="37">
        <v>0</v>
      </c>
      <c r="R54" s="37">
        <v>0</v>
      </c>
      <c r="S54" s="37">
        <v>0</v>
      </c>
      <c r="U54" s="37">
        <f t="shared" si="0"/>
        <v>0</v>
      </c>
      <c r="V54" s="37">
        <v>0</v>
      </c>
      <c r="W54" s="37">
        <v>0</v>
      </c>
      <c r="X54" s="37">
        <v>0</v>
      </c>
      <c r="Y54" s="37">
        <f t="shared" si="1"/>
        <v>0</v>
      </c>
      <c r="Z54" s="37">
        <v>0</v>
      </c>
      <c r="AA54" s="37">
        <v>0</v>
      </c>
      <c r="AB54" s="37">
        <v>0</v>
      </c>
      <c r="AD54" s="37">
        <f t="shared" si="13"/>
        <v>0</v>
      </c>
      <c r="AE54" s="37">
        <v>0</v>
      </c>
      <c r="AF54" s="37">
        <v>0</v>
      </c>
      <c r="AG54" s="37">
        <v>0</v>
      </c>
      <c r="AH54" s="37">
        <f t="shared" si="25"/>
        <v>500</v>
      </c>
      <c r="AI54" s="37">
        <v>500</v>
      </c>
      <c r="AJ54" s="37">
        <v>0</v>
      </c>
      <c r="AK54" s="37">
        <v>0</v>
      </c>
    </row>
    <row r="55" spans="2:37" s="37" customFormat="1" ht="23.25" customHeight="1" x14ac:dyDescent="0.25">
      <c r="B55" s="32">
        <v>44</v>
      </c>
      <c r="C55" s="33" t="s">
        <v>62</v>
      </c>
      <c r="D55" s="33"/>
      <c r="E55" s="34">
        <f t="shared" si="4"/>
        <v>0</v>
      </c>
      <c r="F55" s="34">
        <v>0</v>
      </c>
      <c r="G55" s="34">
        <v>0</v>
      </c>
      <c r="L55" s="37">
        <f t="shared" si="26"/>
        <v>0</v>
      </c>
      <c r="M55" s="37">
        <v>0</v>
      </c>
      <c r="N55" s="37">
        <v>0</v>
      </c>
      <c r="O55" s="37">
        <v>0</v>
      </c>
      <c r="P55" s="37">
        <f t="shared" si="6"/>
        <v>0</v>
      </c>
      <c r="Q55" s="37">
        <v>0</v>
      </c>
      <c r="R55" s="37">
        <v>0</v>
      </c>
      <c r="S55" s="37">
        <v>0</v>
      </c>
      <c r="U55" s="37">
        <f t="shared" si="0"/>
        <v>0</v>
      </c>
      <c r="V55" s="37">
        <v>0</v>
      </c>
      <c r="W55" s="37">
        <v>0</v>
      </c>
      <c r="X55" s="37">
        <v>0</v>
      </c>
      <c r="Y55" s="37">
        <f t="shared" si="1"/>
        <v>0</v>
      </c>
      <c r="Z55" s="37">
        <v>0</v>
      </c>
      <c r="AA55" s="37">
        <v>0</v>
      </c>
      <c r="AB55" s="37">
        <v>0</v>
      </c>
      <c r="AD55" s="37">
        <f t="shared" si="13"/>
        <v>0</v>
      </c>
      <c r="AE55" s="37">
        <v>0</v>
      </c>
      <c r="AF55" s="37">
        <v>0</v>
      </c>
      <c r="AG55" s="37">
        <v>0</v>
      </c>
      <c r="AH55" s="37">
        <f t="shared" si="25"/>
        <v>150</v>
      </c>
      <c r="AI55" s="37">
        <v>150</v>
      </c>
      <c r="AJ55" s="37">
        <v>0</v>
      </c>
      <c r="AK55" s="37">
        <v>0</v>
      </c>
    </row>
    <row r="56" spans="2:37" s="37" customFormat="1" ht="23.25" customHeight="1" x14ac:dyDescent="0.25">
      <c r="B56" s="32">
        <v>45</v>
      </c>
      <c r="C56" s="33" t="s">
        <v>63</v>
      </c>
      <c r="D56" s="33"/>
      <c r="E56" s="34">
        <f t="shared" si="4"/>
        <v>0</v>
      </c>
      <c r="F56" s="34">
        <v>0</v>
      </c>
      <c r="G56" s="34">
        <v>0</v>
      </c>
      <c r="L56" s="37">
        <f t="shared" si="26"/>
        <v>0</v>
      </c>
      <c r="M56" s="37">
        <v>0</v>
      </c>
      <c r="N56" s="37">
        <v>0</v>
      </c>
      <c r="O56" s="37">
        <v>0</v>
      </c>
      <c r="P56" s="37">
        <f t="shared" si="6"/>
        <v>0</v>
      </c>
      <c r="Q56" s="37">
        <v>0</v>
      </c>
      <c r="R56" s="37">
        <v>0</v>
      </c>
      <c r="S56" s="37">
        <v>0</v>
      </c>
      <c r="U56" s="37">
        <f t="shared" si="0"/>
        <v>0</v>
      </c>
      <c r="V56" s="37">
        <v>0</v>
      </c>
      <c r="W56" s="37">
        <v>0</v>
      </c>
      <c r="X56" s="37">
        <v>0</v>
      </c>
      <c r="Y56" s="37">
        <f t="shared" si="1"/>
        <v>0</v>
      </c>
      <c r="Z56" s="37">
        <v>0</v>
      </c>
      <c r="AA56" s="37">
        <v>0</v>
      </c>
      <c r="AB56" s="37">
        <v>0</v>
      </c>
      <c r="AD56" s="37">
        <f t="shared" si="13"/>
        <v>0</v>
      </c>
      <c r="AE56" s="37">
        <v>0</v>
      </c>
      <c r="AF56" s="37">
        <v>0</v>
      </c>
      <c r="AG56" s="37">
        <v>0</v>
      </c>
      <c r="AH56" s="37">
        <f t="shared" si="25"/>
        <v>98</v>
      </c>
      <c r="AI56" s="37">
        <v>98</v>
      </c>
      <c r="AJ56" s="37">
        <v>0</v>
      </c>
      <c r="AK56" s="37">
        <v>0</v>
      </c>
    </row>
    <row r="57" spans="2:37" s="37" customFormat="1" ht="23.25" customHeight="1" x14ac:dyDescent="0.25">
      <c r="B57" s="42"/>
      <c r="C57" s="42" t="s">
        <v>64</v>
      </c>
      <c r="D57" s="42"/>
      <c r="E57" s="44">
        <f>SUM(E53:E56)</f>
        <v>0</v>
      </c>
      <c r="F57" s="44">
        <f t="shared" ref="F57:AK57" si="27">SUM(F53:F56)</f>
        <v>0</v>
      </c>
      <c r="G57" s="44">
        <f t="shared" si="27"/>
        <v>0</v>
      </c>
      <c r="H57" s="44">
        <f t="shared" si="27"/>
        <v>0</v>
      </c>
      <c r="I57" s="44">
        <f t="shared" si="27"/>
        <v>0</v>
      </c>
      <c r="J57" s="44">
        <f t="shared" si="27"/>
        <v>0</v>
      </c>
      <c r="K57" s="44"/>
      <c r="L57" s="44">
        <f>SUM(L54:L56)</f>
        <v>0</v>
      </c>
      <c r="M57" s="44">
        <f t="shared" si="27"/>
        <v>0</v>
      </c>
      <c r="N57" s="44">
        <f t="shared" si="27"/>
        <v>0</v>
      </c>
      <c r="O57" s="44">
        <f t="shared" si="27"/>
        <v>0</v>
      </c>
      <c r="P57" s="44">
        <f t="shared" si="27"/>
        <v>0</v>
      </c>
      <c r="Q57" s="44">
        <f t="shared" si="27"/>
        <v>0</v>
      </c>
      <c r="R57" s="44">
        <f t="shared" si="27"/>
        <v>0</v>
      </c>
      <c r="S57" s="44">
        <f t="shared" si="27"/>
        <v>0</v>
      </c>
      <c r="T57" s="44">
        <f t="shared" si="27"/>
        <v>0</v>
      </c>
      <c r="U57" s="44">
        <f t="shared" si="27"/>
        <v>0</v>
      </c>
      <c r="V57" s="44">
        <f t="shared" si="27"/>
        <v>0</v>
      </c>
      <c r="W57" s="44">
        <f t="shared" si="27"/>
        <v>0</v>
      </c>
      <c r="X57" s="44">
        <f t="shared" si="27"/>
        <v>0</v>
      </c>
      <c r="Y57" s="44">
        <f t="shared" si="27"/>
        <v>0</v>
      </c>
      <c r="Z57" s="50">
        <v>0</v>
      </c>
      <c r="AA57" s="50">
        <v>0</v>
      </c>
      <c r="AB57" s="50">
        <v>0</v>
      </c>
      <c r="AC57" s="44"/>
      <c r="AD57" s="44">
        <f t="shared" si="27"/>
        <v>0</v>
      </c>
      <c r="AE57" s="44">
        <f t="shared" si="27"/>
        <v>0</v>
      </c>
      <c r="AF57" s="44">
        <f t="shared" si="27"/>
        <v>0</v>
      </c>
      <c r="AG57" s="44">
        <f t="shared" si="27"/>
        <v>0</v>
      </c>
      <c r="AH57" s="44">
        <f t="shared" si="27"/>
        <v>3448</v>
      </c>
      <c r="AI57" s="44">
        <f t="shared" si="27"/>
        <v>3448</v>
      </c>
      <c r="AJ57" s="44">
        <f t="shared" si="27"/>
        <v>0</v>
      </c>
      <c r="AK57" s="44">
        <f t="shared" si="27"/>
        <v>0</v>
      </c>
    </row>
    <row r="58" spans="2:37" s="37" customFormat="1" ht="23.25" customHeight="1" x14ac:dyDescent="0.25">
      <c r="B58" s="32">
        <v>46</v>
      </c>
      <c r="C58" s="33" t="s">
        <v>65</v>
      </c>
      <c r="D58" s="33"/>
      <c r="E58" s="34">
        <f t="shared" si="4"/>
        <v>591</v>
      </c>
      <c r="F58" s="35">
        <v>591</v>
      </c>
      <c r="G58" s="34">
        <v>0</v>
      </c>
      <c r="L58" s="37">
        <f t="shared" ref="L58:L66" si="28">M58+N58+O58</f>
        <v>1728</v>
      </c>
      <c r="M58" s="38">
        <v>1649</v>
      </c>
      <c r="N58" s="38">
        <v>71</v>
      </c>
      <c r="O58" s="38">
        <v>8</v>
      </c>
      <c r="P58" s="37">
        <f t="shared" si="6"/>
        <v>2605</v>
      </c>
      <c r="Q58" s="38">
        <v>2516</v>
      </c>
      <c r="R58" s="38">
        <v>88</v>
      </c>
      <c r="S58" s="38">
        <v>1</v>
      </c>
      <c r="U58" s="37">
        <f t="shared" si="0"/>
        <v>2092</v>
      </c>
      <c r="V58" s="38">
        <v>2033</v>
      </c>
      <c r="W58" s="38">
        <v>54</v>
      </c>
      <c r="X58" s="38">
        <v>5</v>
      </c>
      <c r="Y58" s="37">
        <f t="shared" si="1"/>
        <v>1814</v>
      </c>
      <c r="Z58" s="38">
        <v>1719</v>
      </c>
      <c r="AA58" s="38">
        <v>95</v>
      </c>
      <c r="AB58" s="38">
        <v>0</v>
      </c>
      <c r="AD58" s="37">
        <f t="shared" si="13"/>
        <v>20736</v>
      </c>
      <c r="AE58" s="39">
        <v>19561</v>
      </c>
      <c r="AF58" s="39">
        <v>1014</v>
      </c>
      <c r="AG58" s="39">
        <v>161</v>
      </c>
      <c r="AH58" s="37">
        <f t="shared" ref="AH58:AH66" si="29">AI58+AJ58+AK58</f>
        <v>1350</v>
      </c>
      <c r="AI58" s="37">
        <v>1350</v>
      </c>
      <c r="AJ58" s="37">
        <v>0</v>
      </c>
      <c r="AK58" s="37">
        <v>0</v>
      </c>
    </row>
    <row r="59" spans="2:37" s="37" customFormat="1" ht="23.25" customHeight="1" x14ac:dyDescent="0.25">
      <c r="B59" s="32">
        <v>47</v>
      </c>
      <c r="C59" s="33" t="s">
        <v>66</v>
      </c>
      <c r="D59" s="33"/>
      <c r="E59" s="34">
        <f t="shared" si="4"/>
        <v>99</v>
      </c>
      <c r="F59" s="35">
        <v>99</v>
      </c>
      <c r="G59" s="34">
        <v>0</v>
      </c>
      <c r="L59" s="37">
        <f t="shared" si="28"/>
        <v>778</v>
      </c>
      <c r="M59" s="38">
        <v>778</v>
      </c>
      <c r="N59" s="37">
        <v>0</v>
      </c>
      <c r="O59" s="37">
        <v>0</v>
      </c>
      <c r="P59" s="37">
        <f t="shared" si="6"/>
        <v>1491</v>
      </c>
      <c r="Q59" s="38">
        <v>1288</v>
      </c>
      <c r="R59" s="38">
        <v>201</v>
      </c>
      <c r="S59" s="38">
        <v>2</v>
      </c>
      <c r="U59" s="37">
        <f t="shared" si="0"/>
        <v>1462</v>
      </c>
      <c r="V59" s="38">
        <v>1213</v>
      </c>
      <c r="W59" s="38">
        <v>222</v>
      </c>
      <c r="X59" s="38">
        <v>27</v>
      </c>
      <c r="Y59" s="37">
        <f t="shared" si="1"/>
        <v>1207</v>
      </c>
      <c r="Z59" s="38">
        <v>963</v>
      </c>
      <c r="AA59" s="38">
        <v>241</v>
      </c>
      <c r="AB59" s="38">
        <v>3</v>
      </c>
      <c r="AD59" s="37">
        <f t="shared" si="13"/>
        <v>1824</v>
      </c>
      <c r="AE59" s="39">
        <v>1189</v>
      </c>
      <c r="AF59" s="39">
        <v>609</v>
      </c>
      <c r="AG59" s="39">
        <v>26</v>
      </c>
      <c r="AH59" s="37">
        <f t="shared" si="29"/>
        <v>240</v>
      </c>
      <c r="AI59" s="37">
        <v>240</v>
      </c>
      <c r="AJ59" s="37">
        <v>0</v>
      </c>
      <c r="AK59" s="37">
        <v>0</v>
      </c>
    </row>
    <row r="60" spans="2:37" s="37" customFormat="1" ht="23.25" customHeight="1" x14ac:dyDescent="0.25">
      <c r="B60" s="32">
        <v>48</v>
      </c>
      <c r="C60" s="33" t="s">
        <v>67</v>
      </c>
      <c r="D60" s="33"/>
      <c r="E60" s="34">
        <f t="shared" si="4"/>
        <v>3850</v>
      </c>
      <c r="F60" s="35">
        <v>3850</v>
      </c>
      <c r="G60" s="34">
        <v>0</v>
      </c>
      <c r="L60" s="37">
        <f t="shared" si="28"/>
        <v>2244</v>
      </c>
      <c r="M60" s="38">
        <v>2193</v>
      </c>
      <c r="N60" s="38">
        <v>6</v>
      </c>
      <c r="O60" s="38">
        <v>45</v>
      </c>
      <c r="P60" s="37">
        <f t="shared" si="6"/>
        <v>3037</v>
      </c>
      <c r="Q60" s="38">
        <v>3034</v>
      </c>
      <c r="R60" s="38">
        <v>0</v>
      </c>
      <c r="S60" s="38">
        <v>3</v>
      </c>
      <c r="U60" s="37">
        <f t="shared" si="0"/>
        <v>4165</v>
      </c>
      <c r="V60" s="38">
        <v>4135</v>
      </c>
      <c r="W60" s="38">
        <v>28</v>
      </c>
      <c r="X60" s="38">
        <v>2</v>
      </c>
      <c r="Y60" s="37">
        <f t="shared" si="1"/>
        <v>4279</v>
      </c>
      <c r="Z60" s="38">
        <v>4253</v>
      </c>
      <c r="AA60" s="38">
        <v>19</v>
      </c>
      <c r="AB60" s="38">
        <v>7</v>
      </c>
      <c r="AD60" s="37">
        <f t="shared" si="13"/>
        <v>5298</v>
      </c>
      <c r="AE60" s="39">
        <v>5271</v>
      </c>
      <c r="AF60" s="39">
        <v>26</v>
      </c>
      <c r="AG60" s="39">
        <v>1</v>
      </c>
      <c r="AH60" s="37">
        <f t="shared" si="29"/>
        <v>292</v>
      </c>
      <c r="AI60" s="37">
        <v>292</v>
      </c>
      <c r="AJ60" s="37">
        <v>0</v>
      </c>
      <c r="AK60" s="37">
        <v>0</v>
      </c>
    </row>
    <row r="61" spans="2:37" s="37" customFormat="1" ht="23.25" customHeight="1" x14ac:dyDescent="0.25">
      <c r="B61" s="32">
        <v>49</v>
      </c>
      <c r="C61" s="33" t="s">
        <v>68</v>
      </c>
      <c r="D61" s="33"/>
      <c r="E61" s="34">
        <f t="shared" si="4"/>
        <v>0</v>
      </c>
      <c r="F61" s="34">
        <v>0</v>
      </c>
      <c r="G61" s="34">
        <v>0</v>
      </c>
      <c r="L61" s="37">
        <f t="shared" si="28"/>
        <v>0</v>
      </c>
      <c r="M61" s="37">
        <v>0</v>
      </c>
      <c r="N61" s="37">
        <v>0</v>
      </c>
      <c r="O61" s="37">
        <v>0</v>
      </c>
      <c r="P61" s="37">
        <f t="shared" si="6"/>
        <v>0</v>
      </c>
      <c r="Q61" s="37">
        <v>0</v>
      </c>
      <c r="R61" s="37">
        <v>0</v>
      </c>
      <c r="S61" s="37">
        <v>0</v>
      </c>
      <c r="U61" s="37">
        <f t="shared" si="0"/>
        <v>0</v>
      </c>
      <c r="V61" s="37">
        <v>0</v>
      </c>
      <c r="W61" s="37">
        <v>0</v>
      </c>
      <c r="X61" s="37">
        <v>0</v>
      </c>
      <c r="Y61" s="37">
        <f t="shared" si="1"/>
        <v>0</v>
      </c>
      <c r="Z61" s="37">
        <v>0</v>
      </c>
      <c r="AA61" s="37">
        <v>0</v>
      </c>
      <c r="AB61" s="37">
        <v>0</v>
      </c>
      <c r="AD61" s="37">
        <f t="shared" si="13"/>
        <v>1935</v>
      </c>
      <c r="AE61" s="39">
        <v>1177</v>
      </c>
      <c r="AF61" s="39">
        <v>698</v>
      </c>
      <c r="AG61" s="39">
        <v>60</v>
      </c>
      <c r="AH61" s="37">
        <f t="shared" si="29"/>
        <v>250</v>
      </c>
      <c r="AI61" s="37">
        <v>250</v>
      </c>
      <c r="AJ61" s="37">
        <v>0</v>
      </c>
      <c r="AK61" s="37">
        <v>0</v>
      </c>
    </row>
    <row r="62" spans="2:37" s="37" customFormat="1" ht="23.25" customHeight="1" x14ac:dyDescent="0.25">
      <c r="B62" s="32">
        <v>50</v>
      </c>
      <c r="C62" s="33" t="s">
        <v>69</v>
      </c>
      <c r="D62" s="33"/>
      <c r="E62" s="34">
        <f t="shared" si="4"/>
        <v>0</v>
      </c>
      <c r="F62" s="34">
        <v>0</v>
      </c>
      <c r="G62" s="34">
        <v>0</v>
      </c>
      <c r="L62" s="37">
        <f t="shared" si="28"/>
        <v>0</v>
      </c>
      <c r="M62" s="37">
        <v>0</v>
      </c>
      <c r="N62" s="37">
        <v>0</v>
      </c>
      <c r="O62" s="37">
        <v>0</v>
      </c>
      <c r="P62" s="37">
        <f t="shared" si="6"/>
        <v>1474</v>
      </c>
      <c r="Q62" s="38">
        <v>1242</v>
      </c>
      <c r="R62" s="38">
        <v>188</v>
      </c>
      <c r="S62" s="38">
        <v>44</v>
      </c>
      <c r="U62" s="37">
        <f t="shared" si="0"/>
        <v>1567</v>
      </c>
      <c r="V62" s="38">
        <v>1515</v>
      </c>
      <c r="W62" s="38">
        <v>50</v>
      </c>
      <c r="X62" s="38">
        <v>2</v>
      </c>
      <c r="Y62" s="37">
        <f t="shared" si="1"/>
        <v>1071</v>
      </c>
      <c r="Z62" s="38">
        <v>995</v>
      </c>
      <c r="AA62" s="38">
        <v>72</v>
      </c>
      <c r="AB62" s="38">
        <v>4</v>
      </c>
      <c r="AD62" s="37">
        <f t="shared" si="13"/>
        <v>6200</v>
      </c>
      <c r="AE62" s="39">
        <v>4967</v>
      </c>
      <c r="AF62" s="39">
        <v>1034</v>
      </c>
      <c r="AG62" s="39">
        <v>199</v>
      </c>
      <c r="AH62" s="37">
        <f t="shared" si="29"/>
        <v>60</v>
      </c>
      <c r="AI62" s="37">
        <v>60</v>
      </c>
      <c r="AJ62" s="37">
        <v>0</v>
      </c>
      <c r="AK62" s="37">
        <v>0</v>
      </c>
    </row>
    <row r="63" spans="2:37" s="37" customFormat="1" ht="23.25" customHeight="1" x14ac:dyDescent="0.25">
      <c r="B63" s="32">
        <v>51</v>
      </c>
      <c r="C63" s="33" t="s">
        <v>70</v>
      </c>
      <c r="D63" s="33"/>
      <c r="E63" s="34">
        <f t="shared" si="4"/>
        <v>98</v>
      </c>
      <c r="F63" s="35">
        <v>98</v>
      </c>
      <c r="G63" s="34">
        <v>0</v>
      </c>
      <c r="L63" s="37">
        <f t="shared" si="28"/>
        <v>679</v>
      </c>
      <c r="M63" s="38">
        <v>679</v>
      </c>
      <c r="N63" s="37">
        <v>0</v>
      </c>
      <c r="O63" s="37">
        <v>0</v>
      </c>
      <c r="P63" s="37">
        <f t="shared" si="6"/>
        <v>793</v>
      </c>
      <c r="Q63" s="38">
        <v>789</v>
      </c>
      <c r="R63" s="38">
        <v>0</v>
      </c>
      <c r="S63" s="38">
        <v>4</v>
      </c>
      <c r="U63" s="37">
        <f t="shared" si="0"/>
        <v>534</v>
      </c>
      <c r="V63" s="38">
        <v>534</v>
      </c>
      <c r="W63" s="38">
        <v>0</v>
      </c>
      <c r="X63" s="38">
        <v>0</v>
      </c>
      <c r="Y63" s="37">
        <f t="shared" si="1"/>
        <v>395</v>
      </c>
      <c r="Z63" s="38">
        <v>393</v>
      </c>
      <c r="AA63" s="38">
        <v>0</v>
      </c>
      <c r="AB63" s="38">
        <v>2</v>
      </c>
      <c r="AD63" s="37">
        <f t="shared" si="13"/>
        <v>3199</v>
      </c>
      <c r="AE63" s="39">
        <v>3166</v>
      </c>
      <c r="AF63" s="39">
        <v>0</v>
      </c>
      <c r="AG63" s="39">
        <v>33</v>
      </c>
      <c r="AH63" s="37">
        <f t="shared" si="29"/>
        <v>250</v>
      </c>
      <c r="AI63" s="37">
        <v>250</v>
      </c>
      <c r="AJ63" s="37">
        <v>0</v>
      </c>
      <c r="AK63" s="37">
        <v>0</v>
      </c>
    </row>
    <row r="64" spans="2:37" s="37" customFormat="1" ht="23.25" customHeight="1" x14ac:dyDescent="0.25">
      <c r="B64" s="32">
        <v>52</v>
      </c>
      <c r="C64" s="33" t="s">
        <v>71</v>
      </c>
      <c r="D64" s="33"/>
      <c r="E64" s="34">
        <f t="shared" si="4"/>
        <v>399</v>
      </c>
      <c r="F64" s="35">
        <v>399</v>
      </c>
      <c r="G64" s="34">
        <v>0</v>
      </c>
      <c r="L64" s="37">
        <f t="shared" si="28"/>
        <v>1587</v>
      </c>
      <c r="M64" s="38">
        <v>1579</v>
      </c>
      <c r="N64" s="38">
        <v>4</v>
      </c>
      <c r="O64" s="38">
        <v>4</v>
      </c>
      <c r="P64" s="37">
        <f t="shared" si="6"/>
        <v>2200</v>
      </c>
      <c r="Q64" s="38">
        <v>2200</v>
      </c>
      <c r="R64" s="38">
        <v>0</v>
      </c>
      <c r="S64" s="38">
        <v>0</v>
      </c>
      <c r="U64" s="37">
        <f t="shared" si="0"/>
        <v>2624</v>
      </c>
      <c r="V64" s="38">
        <v>2624</v>
      </c>
      <c r="W64" s="38">
        <v>0</v>
      </c>
      <c r="X64" s="38">
        <v>0</v>
      </c>
      <c r="Y64" s="37">
        <f t="shared" si="1"/>
        <v>1586</v>
      </c>
      <c r="Z64" s="38">
        <v>1586</v>
      </c>
      <c r="AA64" s="38">
        <v>0</v>
      </c>
      <c r="AB64" s="38">
        <v>0</v>
      </c>
      <c r="AD64" s="37">
        <f t="shared" si="13"/>
        <v>4779</v>
      </c>
      <c r="AE64" s="39">
        <v>4695</v>
      </c>
      <c r="AF64" s="39">
        <v>48</v>
      </c>
      <c r="AG64" s="39">
        <v>36</v>
      </c>
      <c r="AH64" s="37">
        <f t="shared" si="29"/>
        <v>0</v>
      </c>
      <c r="AI64" s="37">
        <v>0</v>
      </c>
      <c r="AJ64" s="37">
        <v>0</v>
      </c>
      <c r="AK64" s="37">
        <v>0</v>
      </c>
    </row>
    <row r="65" spans="1:37" s="37" customFormat="1" ht="23.25" customHeight="1" x14ac:dyDescent="0.25">
      <c r="B65" s="32">
        <v>53</v>
      </c>
      <c r="C65" s="33" t="s">
        <v>72</v>
      </c>
      <c r="D65" s="33"/>
      <c r="E65" s="34">
        <f t="shared" si="4"/>
        <v>0</v>
      </c>
      <c r="F65" s="34">
        <v>0</v>
      </c>
      <c r="G65" s="34">
        <v>0</v>
      </c>
      <c r="L65" s="37">
        <f t="shared" si="28"/>
        <v>0</v>
      </c>
      <c r="M65" s="37">
        <v>0</v>
      </c>
      <c r="N65" s="37">
        <v>0</v>
      </c>
      <c r="O65" s="37">
        <v>0</v>
      </c>
      <c r="P65" s="37">
        <f t="shared" si="6"/>
        <v>0</v>
      </c>
      <c r="Q65" s="37">
        <v>0</v>
      </c>
      <c r="R65" s="37">
        <v>0</v>
      </c>
      <c r="S65" s="37">
        <v>0</v>
      </c>
      <c r="U65" s="37">
        <f t="shared" si="0"/>
        <v>0</v>
      </c>
      <c r="V65" s="37">
        <v>0</v>
      </c>
      <c r="W65" s="37">
        <v>0</v>
      </c>
      <c r="X65" s="37">
        <v>0</v>
      </c>
      <c r="Y65" s="37">
        <f t="shared" si="1"/>
        <v>0</v>
      </c>
      <c r="Z65" s="37">
        <v>0</v>
      </c>
      <c r="AA65" s="37">
        <v>0</v>
      </c>
      <c r="AB65" s="37">
        <v>0</v>
      </c>
      <c r="AD65" s="37">
        <f t="shared" si="13"/>
        <v>1464</v>
      </c>
      <c r="AE65" s="39">
        <v>1036</v>
      </c>
      <c r="AF65" s="39">
        <v>387</v>
      </c>
      <c r="AG65" s="39">
        <v>41</v>
      </c>
      <c r="AH65" s="37">
        <f t="shared" si="29"/>
        <v>0</v>
      </c>
      <c r="AI65" s="37">
        <v>0</v>
      </c>
      <c r="AJ65" s="37">
        <v>0</v>
      </c>
      <c r="AK65" s="37">
        <v>0</v>
      </c>
    </row>
    <row r="66" spans="1:37" s="37" customFormat="1" ht="23.25" customHeight="1" x14ac:dyDescent="0.25">
      <c r="B66" s="32">
        <v>54</v>
      </c>
      <c r="C66" s="33" t="s">
        <v>73</v>
      </c>
      <c r="D66" s="33"/>
      <c r="E66" s="34">
        <f t="shared" si="4"/>
        <v>0</v>
      </c>
      <c r="F66" s="34">
        <v>0</v>
      </c>
      <c r="G66" s="34">
        <v>0</v>
      </c>
      <c r="L66" s="37">
        <f t="shared" si="28"/>
        <v>0</v>
      </c>
      <c r="M66" s="37">
        <v>0</v>
      </c>
      <c r="N66" s="37">
        <v>0</v>
      </c>
      <c r="O66" s="37">
        <v>0</v>
      </c>
      <c r="P66" s="37">
        <f t="shared" si="6"/>
        <v>0</v>
      </c>
      <c r="Q66" s="37">
        <v>0</v>
      </c>
      <c r="R66" s="37">
        <v>0</v>
      </c>
      <c r="S66" s="37">
        <v>0</v>
      </c>
      <c r="U66" s="37">
        <f t="shared" si="0"/>
        <v>0</v>
      </c>
      <c r="V66" s="37">
        <v>0</v>
      </c>
      <c r="W66" s="37">
        <v>0</v>
      </c>
      <c r="X66" s="37">
        <v>0</v>
      </c>
      <c r="Y66" s="37">
        <f t="shared" si="1"/>
        <v>0</v>
      </c>
      <c r="Z66" s="37">
        <v>0</v>
      </c>
      <c r="AA66" s="37">
        <v>0</v>
      </c>
      <c r="AB66" s="37">
        <v>0</v>
      </c>
      <c r="AD66" s="37">
        <f t="shared" si="13"/>
        <v>0</v>
      </c>
      <c r="AE66" s="37">
        <v>0</v>
      </c>
      <c r="AF66" s="37">
        <v>0</v>
      </c>
      <c r="AG66" s="37">
        <v>0</v>
      </c>
      <c r="AH66" s="37">
        <f t="shared" si="29"/>
        <v>0</v>
      </c>
      <c r="AI66" s="37">
        <v>0</v>
      </c>
      <c r="AJ66" s="37">
        <v>0</v>
      </c>
      <c r="AK66" s="37">
        <v>0</v>
      </c>
    </row>
    <row r="67" spans="1:37" s="37" customFormat="1" ht="23.25" customHeight="1" x14ac:dyDescent="0.25">
      <c r="B67" s="42"/>
      <c r="C67" s="42" t="s">
        <v>74</v>
      </c>
      <c r="D67" s="42"/>
      <c r="E67" s="44">
        <f>SUM(E58:E66)</f>
        <v>5037</v>
      </c>
      <c r="F67" s="44">
        <f t="shared" ref="F67:AK67" si="30">SUM(F58:F66)</f>
        <v>5037</v>
      </c>
      <c r="G67" s="44">
        <f t="shared" si="30"/>
        <v>0</v>
      </c>
      <c r="H67" s="44">
        <f t="shared" si="30"/>
        <v>0</v>
      </c>
      <c r="I67" s="44">
        <f t="shared" si="30"/>
        <v>0</v>
      </c>
      <c r="J67" s="44">
        <f t="shared" si="30"/>
        <v>0</v>
      </c>
      <c r="K67" s="44"/>
      <c r="L67" s="44">
        <f t="shared" si="30"/>
        <v>7016</v>
      </c>
      <c r="M67" s="44">
        <f t="shared" si="30"/>
        <v>6878</v>
      </c>
      <c r="N67" s="44">
        <f t="shared" si="30"/>
        <v>81</v>
      </c>
      <c r="O67" s="44">
        <f t="shared" si="30"/>
        <v>57</v>
      </c>
      <c r="P67" s="44">
        <f t="shared" si="30"/>
        <v>11600</v>
      </c>
      <c r="Q67" s="44">
        <f t="shared" si="30"/>
        <v>11069</v>
      </c>
      <c r="R67" s="44">
        <f t="shared" si="30"/>
        <v>477</v>
      </c>
      <c r="S67" s="44">
        <f t="shared" si="30"/>
        <v>54</v>
      </c>
      <c r="T67" s="44"/>
      <c r="U67" s="44">
        <f t="shared" si="30"/>
        <v>12444</v>
      </c>
      <c r="V67" s="44">
        <f t="shared" si="30"/>
        <v>12054</v>
      </c>
      <c r="W67" s="44">
        <f t="shared" si="30"/>
        <v>354</v>
      </c>
      <c r="X67" s="44">
        <f t="shared" si="30"/>
        <v>36</v>
      </c>
      <c r="Y67" s="44">
        <f t="shared" si="30"/>
        <v>10352</v>
      </c>
      <c r="Z67" s="44">
        <f t="shared" si="30"/>
        <v>9909</v>
      </c>
      <c r="AA67" s="44">
        <f t="shared" si="30"/>
        <v>427</v>
      </c>
      <c r="AB67" s="44">
        <f t="shared" si="30"/>
        <v>16</v>
      </c>
      <c r="AC67" s="44"/>
      <c r="AD67" s="44">
        <f t="shared" si="30"/>
        <v>45435</v>
      </c>
      <c r="AE67" s="44">
        <f t="shared" si="30"/>
        <v>41062</v>
      </c>
      <c r="AF67" s="44">
        <f t="shared" si="30"/>
        <v>3816</v>
      </c>
      <c r="AG67" s="44">
        <f t="shared" si="30"/>
        <v>557</v>
      </c>
      <c r="AH67" s="44">
        <f t="shared" si="30"/>
        <v>2442</v>
      </c>
      <c r="AI67" s="44">
        <f t="shared" si="30"/>
        <v>2442</v>
      </c>
      <c r="AJ67" s="44">
        <f t="shared" si="30"/>
        <v>0</v>
      </c>
      <c r="AK67" s="44">
        <f t="shared" si="30"/>
        <v>0</v>
      </c>
    </row>
    <row r="68" spans="1:37" s="37" customFormat="1" ht="23.25" customHeight="1" x14ac:dyDescent="0.25">
      <c r="B68" s="32">
        <v>55</v>
      </c>
      <c r="C68" s="33" t="s">
        <v>75</v>
      </c>
      <c r="D68" s="33"/>
      <c r="E68" s="34">
        <f t="shared" si="4"/>
        <v>0</v>
      </c>
      <c r="F68" s="34">
        <v>0</v>
      </c>
      <c r="G68" s="34">
        <v>0</v>
      </c>
      <c r="L68" s="37">
        <f t="shared" ref="L68:L70" si="31">M68+N68+O68</f>
        <v>0</v>
      </c>
      <c r="M68" s="37">
        <v>0</v>
      </c>
      <c r="N68" s="37">
        <v>0</v>
      </c>
      <c r="O68" s="37">
        <v>0</v>
      </c>
      <c r="P68" s="37">
        <f t="shared" si="6"/>
        <v>0</v>
      </c>
      <c r="Q68" s="37">
        <v>0</v>
      </c>
      <c r="R68" s="37">
        <v>0</v>
      </c>
      <c r="S68" s="37">
        <v>0</v>
      </c>
      <c r="U68" s="37">
        <f t="shared" si="0"/>
        <v>0</v>
      </c>
      <c r="V68" s="37">
        <v>0</v>
      </c>
      <c r="W68" s="37">
        <v>0</v>
      </c>
      <c r="X68" s="37">
        <v>0</v>
      </c>
      <c r="Y68" s="37">
        <f t="shared" si="1"/>
        <v>0</v>
      </c>
      <c r="Z68" s="37">
        <v>0</v>
      </c>
      <c r="AA68" s="37">
        <v>0</v>
      </c>
      <c r="AB68" s="37">
        <v>0</v>
      </c>
      <c r="AD68" s="37">
        <f t="shared" si="13"/>
        <v>98</v>
      </c>
      <c r="AE68" s="39">
        <v>98</v>
      </c>
      <c r="AF68" s="39">
        <v>0</v>
      </c>
      <c r="AG68" s="39">
        <v>0</v>
      </c>
      <c r="AH68" s="37">
        <f t="shared" ref="AH68:AH70" si="32">AI68+AJ68+AK68</f>
        <v>0</v>
      </c>
      <c r="AI68" s="37">
        <v>0</v>
      </c>
      <c r="AJ68" s="37">
        <v>0</v>
      </c>
      <c r="AK68" s="37">
        <v>0</v>
      </c>
    </row>
    <row r="69" spans="1:37" s="37" customFormat="1" ht="23.25" customHeight="1" x14ac:dyDescent="0.25">
      <c r="B69" s="32">
        <v>56</v>
      </c>
      <c r="C69" s="33" t="s">
        <v>76</v>
      </c>
      <c r="D69" s="33"/>
      <c r="E69" s="34">
        <f t="shared" si="4"/>
        <v>774</v>
      </c>
      <c r="F69" s="35">
        <v>774</v>
      </c>
      <c r="G69" s="34">
        <v>0</v>
      </c>
      <c r="L69" s="37">
        <f t="shared" si="31"/>
        <v>767</v>
      </c>
      <c r="M69" s="38">
        <v>720</v>
      </c>
      <c r="N69" s="38">
        <v>0</v>
      </c>
      <c r="O69" s="38">
        <v>47</v>
      </c>
      <c r="P69" s="37">
        <f t="shared" si="6"/>
        <v>769</v>
      </c>
      <c r="Q69" s="38">
        <v>744</v>
      </c>
      <c r="R69" s="38">
        <v>0</v>
      </c>
      <c r="S69" s="38">
        <v>25</v>
      </c>
      <c r="U69" s="37">
        <f t="shared" si="0"/>
        <v>0</v>
      </c>
      <c r="V69" s="38">
        <v>0</v>
      </c>
      <c r="W69" s="38">
        <v>0</v>
      </c>
      <c r="X69" s="38">
        <v>0</v>
      </c>
      <c r="Y69" s="37">
        <f t="shared" si="1"/>
        <v>627</v>
      </c>
      <c r="Z69" s="38">
        <v>489</v>
      </c>
      <c r="AA69" s="38">
        <v>73</v>
      </c>
      <c r="AB69" s="38">
        <v>65</v>
      </c>
      <c r="AD69" s="37">
        <f t="shared" si="13"/>
        <v>2077</v>
      </c>
      <c r="AE69" s="39">
        <v>1737</v>
      </c>
      <c r="AF69" s="39">
        <v>34</v>
      </c>
      <c r="AG69" s="39">
        <v>306</v>
      </c>
      <c r="AH69" s="37">
        <f t="shared" si="32"/>
        <v>0</v>
      </c>
      <c r="AI69" s="37">
        <v>0</v>
      </c>
      <c r="AJ69" s="37">
        <v>0</v>
      </c>
      <c r="AK69" s="37">
        <v>0</v>
      </c>
    </row>
    <row r="70" spans="1:37" s="37" customFormat="1" ht="23.25" customHeight="1" x14ac:dyDescent="0.25">
      <c r="B70" s="32">
        <v>57</v>
      </c>
      <c r="C70" s="33" t="s">
        <v>77</v>
      </c>
      <c r="D70" s="33"/>
      <c r="E70" s="34">
        <f t="shared" si="4"/>
        <v>0</v>
      </c>
      <c r="F70" s="34">
        <v>0</v>
      </c>
      <c r="G70" s="34">
        <v>0</v>
      </c>
      <c r="L70" s="37">
        <f t="shared" si="31"/>
        <v>0</v>
      </c>
      <c r="M70" s="37">
        <v>0</v>
      </c>
      <c r="N70" s="37">
        <v>0</v>
      </c>
      <c r="O70" s="37">
        <v>0</v>
      </c>
      <c r="P70" s="37">
        <f t="shared" si="6"/>
        <v>0</v>
      </c>
      <c r="Q70" s="37">
        <v>0</v>
      </c>
      <c r="R70" s="37">
        <v>0</v>
      </c>
      <c r="S70" s="37">
        <v>0</v>
      </c>
      <c r="U70" s="37">
        <f t="shared" ref="U70:U82" si="33">V70+W70+X70</f>
        <v>0</v>
      </c>
      <c r="V70" s="37">
        <v>0</v>
      </c>
      <c r="W70" s="37">
        <v>0</v>
      </c>
      <c r="X70" s="37">
        <v>0</v>
      </c>
      <c r="Y70" s="37">
        <f t="shared" ref="Y70:Y81" si="34">Z70+AA70+AB70</f>
        <v>0</v>
      </c>
      <c r="Z70" s="37">
        <v>0</v>
      </c>
      <c r="AA70" s="37">
        <v>0</v>
      </c>
      <c r="AB70" s="37">
        <v>0</v>
      </c>
      <c r="AD70" s="37">
        <f t="shared" si="13"/>
        <v>0</v>
      </c>
      <c r="AE70" s="39">
        <v>0</v>
      </c>
      <c r="AF70" s="39">
        <v>0</v>
      </c>
      <c r="AG70" s="39">
        <v>0</v>
      </c>
      <c r="AH70" s="37">
        <f t="shared" si="32"/>
        <v>0</v>
      </c>
      <c r="AI70" s="37">
        <v>0</v>
      </c>
      <c r="AJ70" s="37">
        <v>0</v>
      </c>
      <c r="AK70" s="37">
        <v>0</v>
      </c>
    </row>
    <row r="71" spans="1:37" s="37" customFormat="1" ht="23.25" customHeight="1" x14ac:dyDescent="0.25">
      <c r="B71" s="42"/>
      <c r="C71" s="42" t="s">
        <v>78</v>
      </c>
      <c r="D71" s="42"/>
      <c r="E71" s="44">
        <f>SUM(E68:E70)</f>
        <v>774</v>
      </c>
      <c r="F71" s="44">
        <f t="shared" ref="F71:AK71" si="35">SUM(F68:F70)</f>
        <v>774</v>
      </c>
      <c r="G71" s="44">
        <f t="shared" si="35"/>
        <v>0</v>
      </c>
      <c r="H71" s="44">
        <f t="shared" si="35"/>
        <v>0</v>
      </c>
      <c r="I71" s="44">
        <f t="shared" si="35"/>
        <v>0</v>
      </c>
      <c r="J71" s="44">
        <f t="shared" si="35"/>
        <v>0</v>
      </c>
      <c r="K71" s="44"/>
      <c r="L71" s="44">
        <f t="shared" si="35"/>
        <v>767</v>
      </c>
      <c r="M71" s="44">
        <f t="shared" si="35"/>
        <v>720</v>
      </c>
      <c r="N71" s="44">
        <f t="shared" si="35"/>
        <v>0</v>
      </c>
      <c r="O71" s="44">
        <f t="shared" si="35"/>
        <v>47</v>
      </c>
      <c r="P71" s="44">
        <f t="shared" si="35"/>
        <v>769</v>
      </c>
      <c r="Q71" s="44">
        <f t="shared" si="35"/>
        <v>744</v>
      </c>
      <c r="R71" s="44">
        <f t="shared" si="35"/>
        <v>0</v>
      </c>
      <c r="S71" s="44">
        <f t="shared" si="35"/>
        <v>25</v>
      </c>
      <c r="T71" s="44"/>
      <c r="U71" s="44">
        <f t="shared" si="35"/>
        <v>0</v>
      </c>
      <c r="V71" s="44">
        <f t="shared" si="35"/>
        <v>0</v>
      </c>
      <c r="W71" s="44">
        <f t="shared" si="35"/>
        <v>0</v>
      </c>
      <c r="X71" s="44">
        <f t="shared" si="35"/>
        <v>0</v>
      </c>
      <c r="Y71" s="44">
        <f t="shared" si="35"/>
        <v>627</v>
      </c>
      <c r="Z71" s="44">
        <f t="shared" si="35"/>
        <v>489</v>
      </c>
      <c r="AA71" s="44">
        <f t="shared" si="35"/>
        <v>73</v>
      </c>
      <c r="AB71" s="44">
        <f t="shared" si="35"/>
        <v>65</v>
      </c>
      <c r="AC71" s="44"/>
      <c r="AD71" s="44">
        <f t="shared" si="35"/>
        <v>2175</v>
      </c>
      <c r="AE71" s="44">
        <f t="shared" si="35"/>
        <v>1835</v>
      </c>
      <c r="AF71" s="44">
        <f t="shared" si="35"/>
        <v>34</v>
      </c>
      <c r="AG71" s="44">
        <f t="shared" si="35"/>
        <v>306</v>
      </c>
      <c r="AH71" s="44">
        <f t="shared" si="35"/>
        <v>0</v>
      </c>
      <c r="AI71" s="44">
        <f t="shared" si="35"/>
        <v>0</v>
      </c>
      <c r="AJ71" s="44">
        <f t="shared" si="35"/>
        <v>0</v>
      </c>
      <c r="AK71" s="44">
        <f t="shared" si="35"/>
        <v>0</v>
      </c>
    </row>
    <row r="72" spans="1:37" s="37" customFormat="1" ht="23.25" customHeight="1" x14ac:dyDescent="0.25">
      <c r="B72" s="32">
        <v>58</v>
      </c>
      <c r="C72" s="33" t="s">
        <v>79</v>
      </c>
      <c r="D72" s="33"/>
      <c r="E72" s="34">
        <f t="shared" si="4"/>
        <v>0</v>
      </c>
      <c r="F72" s="34">
        <v>0</v>
      </c>
      <c r="G72" s="34">
        <v>0</v>
      </c>
      <c r="L72" s="37">
        <f t="shared" ref="L72:L82" si="36">M72+N72+O72</f>
        <v>0</v>
      </c>
      <c r="M72" s="37">
        <v>0</v>
      </c>
      <c r="N72" s="37">
        <v>0</v>
      </c>
      <c r="O72" s="37">
        <v>0</v>
      </c>
      <c r="P72" s="37">
        <f t="shared" si="6"/>
        <v>0</v>
      </c>
      <c r="Q72" s="37">
        <v>0</v>
      </c>
      <c r="R72" s="37">
        <v>0</v>
      </c>
      <c r="S72" s="37">
        <v>0</v>
      </c>
      <c r="U72" s="37">
        <f t="shared" si="33"/>
        <v>0</v>
      </c>
      <c r="V72" s="37">
        <v>0</v>
      </c>
      <c r="W72" s="37">
        <v>0</v>
      </c>
      <c r="X72" s="37">
        <v>0</v>
      </c>
      <c r="Y72" s="37">
        <f t="shared" si="34"/>
        <v>320</v>
      </c>
      <c r="Z72" s="40">
        <v>320</v>
      </c>
      <c r="AA72" s="40">
        <v>0</v>
      </c>
      <c r="AB72" s="40">
        <v>0</v>
      </c>
      <c r="AD72" s="37">
        <f t="shared" si="13"/>
        <v>795</v>
      </c>
      <c r="AE72" s="39">
        <v>775</v>
      </c>
      <c r="AF72" s="39">
        <v>18</v>
      </c>
      <c r="AG72" s="39">
        <v>2</v>
      </c>
      <c r="AH72" s="37">
        <f t="shared" ref="AH72:AH77" si="37">AI72+AJ72+AK72</f>
        <v>250</v>
      </c>
      <c r="AI72" s="37">
        <v>250</v>
      </c>
      <c r="AJ72" s="37">
        <v>0</v>
      </c>
      <c r="AK72" s="37">
        <v>0</v>
      </c>
    </row>
    <row r="73" spans="1:37" s="37" customFormat="1" ht="23.25" customHeight="1" x14ac:dyDescent="0.25">
      <c r="B73" s="32">
        <v>59</v>
      </c>
      <c r="C73" s="33" t="s">
        <v>80</v>
      </c>
      <c r="D73" s="33"/>
      <c r="E73" s="34">
        <f t="shared" si="4"/>
        <v>0</v>
      </c>
      <c r="F73" s="34">
        <v>0</v>
      </c>
      <c r="G73" s="34">
        <v>0</v>
      </c>
      <c r="L73" s="37">
        <f t="shared" si="36"/>
        <v>0</v>
      </c>
      <c r="M73" s="37">
        <v>0</v>
      </c>
      <c r="N73" s="37">
        <v>0</v>
      </c>
      <c r="O73" s="37">
        <v>0</v>
      </c>
      <c r="P73" s="37">
        <f t="shared" si="6"/>
        <v>0</v>
      </c>
      <c r="Q73" s="37">
        <v>0</v>
      </c>
      <c r="R73" s="37">
        <v>0</v>
      </c>
      <c r="S73" s="37">
        <v>0</v>
      </c>
      <c r="U73" s="37">
        <f t="shared" si="33"/>
        <v>0</v>
      </c>
      <c r="V73" s="37">
        <v>0</v>
      </c>
      <c r="W73" s="37">
        <v>0</v>
      </c>
      <c r="X73" s="37">
        <v>0</v>
      </c>
      <c r="Y73" s="37">
        <f t="shared" si="34"/>
        <v>0</v>
      </c>
      <c r="Z73" s="37">
        <v>0</v>
      </c>
      <c r="AA73" s="37">
        <v>0</v>
      </c>
      <c r="AB73" s="37">
        <v>0</v>
      </c>
      <c r="AD73" s="37">
        <f t="shared" si="13"/>
        <v>3025</v>
      </c>
      <c r="AE73" s="39">
        <v>2985</v>
      </c>
      <c r="AF73" s="39">
        <v>40</v>
      </c>
      <c r="AG73" s="39">
        <v>0</v>
      </c>
      <c r="AH73" s="37">
        <f t="shared" si="37"/>
        <v>0</v>
      </c>
      <c r="AI73" s="37">
        <v>0</v>
      </c>
      <c r="AJ73" s="37">
        <v>0</v>
      </c>
      <c r="AK73" s="37">
        <v>0</v>
      </c>
    </row>
    <row r="74" spans="1:37" s="37" customFormat="1" ht="23.25" customHeight="1" x14ac:dyDescent="0.25">
      <c r="B74" s="32">
        <v>60</v>
      </c>
      <c r="C74" s="33" t="s">
        <v>81</v>
      </c>
      <c r="D74" s="33"/>
      <c r="E74" s="34">
        <f t="shared" ref="E74:E81" si="38">F74+G74</f>
        <v>0</v>
      </c>
      <c r="F74" s="34">
        <v>0</v>
      </c>
      <c r="G74" s="34">
        <v>0</v>
      </c>
      <c r="L74" s="37">
        <f t="shared" si="36"/>
        <v>0</v>
      </c>
      <c r="M74" s="37">
        <v>0</v>
      </c>
      <c r="N74" s="37">
        <v>0</v>
      </c>
      <c r="O74" s="37">
        <v>0</v>
      </c>
      <c r="P74" s="37">
        <f t="shared" ref="P74:P82" si="39">Q74+R74+S74</f>
        <v>296</v>
      </c>
      <c r="Q74" s="40">
        <v>296</v>
      </c>
      <c r="R74" s="40">
        <v>0</v>
      </c>
      <c r="S74" s="40">
        <v>0</v>
      </c>
      <c r="U74" s="37">
        <f t="shared" si="33"/>
        <v>380</v>
      </c>
      <c r="V74" s="40">
        <v>380</v>
      </c>
      <c r="W74" s="40">
        <v>0</v>
      </c>
      <c r="X74" s="40">
        <v>0</v>
      </c>
      <c r="Y74" s="37">
        <f t="shared" si="34"/>
        <v>0</v>
      </c>
      <c r="Z74" s="37">
        <v>0</v>
      </c>
      <c r="AA74" s="37">
        <v>0</v>
      </c>
      <c r="AB74" s="37">
        <v>0</v>
      </c>
      <c r="AD74" s="37">
        <f t="shared" si="13"/>
        <v>388</v>
      </c>
      <c r="AE74" s="39">
        <v>388</v>
      </c>
      <c r="AF74" s="39">
        <v>0</v>
      </c>
      <c r="AG74" s="39">
        <v>0</v>
      </c>
      <c r="AH74" s="37">
        <f t="shared" si="37"/>
        <v>176</v>
      </c>
      <c r="AI74" s="37">
        <v>176</v>
      </c>
      <c r="AJ74" s="37">
        <v>0</v>
      </c>
      <c r="AK74" s="37">
        <v>0</v>
      </c>
    </row>
    <row r="75" spans="1:37" s="37" customFormat="1" ht="23.25" customHeight="1" x14ac:dyDescent="0.25">
      <c r="B75" s="32">
        <v>61</v>
      </c>
      <c r="C75" s="33" t="s">
        <v>82</v>
      </c>
      <c r="D75" s="33"/>
      <c r="E75" s="34">
        <f t="shared" si="38"/>
        <v>0</v>
      </c>
      <c r="F75" s="34">
        <v>0</v>
      </c>
      <c r="G75" s="34">
        <v>0</v>
      </c>
      <c r="L75" s="37">
        <f t="shared" si="36"/>
        <v>285</v>
      </c>
      <c r="M75" s="38">
        <v>285</v>
      </c>
      <c r="N75" s="37">
        <v>0</v>
      </c>
      <c r="O75" s="37">
        <v>0</v>
      </c>
      <c r="P75" s="37">
        <f t="shared" si="39"/>
        <v>288</v>
      </c>
      <c r="Q75" s="38">
        <v>288</v>
      </c>
      <c r="R75" s="38">
        <v>0</v>
      </c>
      <c r="S75" s="38">
        <v>0</v>
      </c>
      <c r="U75" s="37">
        <f t="shared" si="33"/>
        <v>1061</v>
      </c>
      <c r="V75" s="38">
        <v>1061</v>
      </c>
      <c r="W75" s="38">
        <v>0</v>
      </c>
      <c r="X75" s="38">
        <v>0</v>
      </c>
      <c r="Y75" s="37">
        <f t="shared" si="34"/>
        <v>834</v>
      </c>
      <c r="Z75" s="38">
        <v>834</v>
      </c>
      <c r="AA75" s="38">
        <v>0</v>
      </c>
      <c r="AB75" s="38">
        <v>0</v>
      </c>
      <c r="AD75" s="37">
        <f t="shared" si="13"/>
        <v>1785</v>
      </c>
      <c r="AE75" s="39">
        <v>1785</v>
      </c>
      <c r="AF75" s="39">
        <v>0</v>
      </c>
      <c r="AG75" s="39">
        <v>0</v>
      </c>
      <c r="AH75" s="37">
        <f t="shared" si="37"/>
        <v>610</v>
      </c>
      <c r="AI75" s="37">
        <v>610</v>
      </c>
      <c r="AJ75" s="37">
        <v>0</v>
      </c>
      <c r="AK75" s="37">
        <v>0</v>
      </c>
    </row>
    <row r="76" spans="1:37" s="37" customFormat="1" ht="23.25" customHeight="1" x14ac:dyDescent="0.25">
      <c r="B76" s="32">
        <v>62</v>
      </c>
      <c r="C76" s="33" t="s">
        <v>83</v>
      </c>
      <c r="D76" s="33"/>
      <c r="E76" s="34">
        <f t="shared" si="38"/>
        <v>0</v>
      </c>
      <c r="F76" s="34">
        <v>0</v>
      </c>
      <c r="G76" s="34">
        <v>0</v>
      </c>
      <c r="L76" s="37">
        <f t="shared" si="36"/>
        <v>0</v>
      </c>
      <c r="M76" s="37">
        <v>0</v>
      </c>
      <c r="N76" s="37">
        <v>0</v>
      </c>
      <c r="O76" s="37">
        <v>0</v>
      </c>
      <c r="P76" s="37">
        <f t="shared" si="39"/>
        <v>0</v>
      </c>
      <c r="Q76" s="37">
        <v>0</v>
      </c>
      <c r="R76" s="37">
        <v>0</v>
      </c>
      <c r="S76" s="37">
        <v>0</v>
      </c>
      <c r="U76" s="37">
        <f t="shared" si="33"/>
        <v>0</v>
      </c>
      <c r="V76" s="37">
        <v>0</v>
      </c>
      <c r="W76" s="37">
        <v>0</v>
      </c>
      <c r="X76" s="37">
        <v>0</v>
      </c>
      <c r="Y76" s="37">
        <f t="shared" si="34"/>
        <v>0</v>
      </c>
      <c r="Z76" s="37">
        <v>0</v>
      </c>
      <c r="AA76" s="37">
        <v>0</v>
      </c>
      <c r="AB76" s="37">
        <v>0</v>
      </c>
      <c r="AD76" s="37">
        <f t="shared" si="13"/>
        <v>1576</v>
      </c>
      <c r="AE76" s="39">
        <v>1576</v>
      </c>
      <c r="AF76" s="39">
        <v>0</v>
      </c>
      <c r="AG76" s="39">
        <v>0</v>
      </c>
      <c r="AH76" s="37">
        <f t="shared" si="37"/>
        <v>346</v>
      </c>
      <c r="AI76" s="37">
        <v>346</v>
      </c>
      <c r="AJ76" s="37">
        <v>0</v>
      </c>
      <c r="AK76" s="37">
        <v>0</v>
      </c>
    </row>
    <row r="77" spans="1:37" s="37" customFormat="1" ht="23.25" customHeight="1" x14ac:dyDescent="0.25">
      <c r="B77" s="32">
        <v>63</v>
      </c>
      <c r="C77" s="33" t="s">
        <v>84</v>
      </c>
      <c r="D77" s="33"/>
      <c r="E77" s="34">
        <f t="shared" si="38"/>
        <v>0</v>
      </c>
      <c r="F77" s="34">
        <v>0</v>
      </c>
      <c r="G77" s="34">
        <v>0</v>
      </c>
      <c r="L77" s="37">
        <f t="shared" si="36"/>
        <v>0</v>
      </c>
      <c r="M77" s="37">
        <v>0</v>
      </c>
      <c r="N77" s="37">
        <v>0</v>
      </c>
      <c r="O77" s="37">
        <v>0</v>
      </c>
      <c r="P77" s="37">
        <f t="shared" si="39"/>
        <v>391</v>
      </c>
      <c r="Q77" s="40">
        <v>391</v>
      </c>
      <c r="R77" s="40">
        <v>0</v>
      </c>
      <c r="S77" s="40">
        <v>0</v>
      </c>
      <c r="U77" s="37">
        <f t="shared" si="33"/>
        <v>320</v>
      </c>
      <c r="V77" s="40">
        <v>320</v>
      </c>
      <c r="W77" s="40">
        <v>0</v>
      </c>
      <c r="X77" s="40">
        <v>0</v>
      </c>
      <c r="Y77" s="37">
        <f t="shared" si="34"/>
        <v>215</v>
      </c>
      <c r="Z77" s="40">
        <v>215</v>
      </c>
      <c r="AA77" s="40">
        <v>0</v>
      </c>
      <c r="AB77" s="40">
        <v>0</v>
      </c>
      <c r="AD77" s="37">
        <f t="shared" si="13"/>
        <v>6139</v>
      </c>
      <c r="AE77" s="39">
        <v>6139</v>
      </c>
      <c r="AF77" s="39">
        <v>0</v>
      </c>
      <c r="AG77" s="39">
        <v>0</v>
      </c>
      <c r="AH77" s="37">
        <f t="shared" si="37"/>
        <v>1833</v>
      </c>
      <c r="AI77" s="37">
        <v>1833</v>
      </c>
      <c r="AJ77" s="37">
        <v>0</v>
      </c>
      <c r="AK77" s="37">
        <v>0</v>
      </c>
    </row>
    <row r="78" spans="1:37" s="37" customFormat="1" ht="23.25" customHeight="1" x14ac:dyDescent="0.25">
      <c r="A78" s="50"/>
      <c r="B78" s="42"/>
      <c r="C78" s="42" t="s">
        <v>85</v>
      </c>
      <c r="D78" s="42"/>
      <c r="E78" s="44">
        <f>SUM(E72:E77)</f>
        <v>0</v>
      </c>
      <c r="F78" s="44">
        <f t="shared" ref="F78:AK78" si="40">SUM(F72:F77)</f>
        <v>0</v>
      </c>
      <c r="G78" s="44">
        <f t="shared" si="40"/>
        <v>0</v>
      </c>
      <c r="H78" s="44">
        <f t="shared" si="40"/>
        <v>0</v>
      </c>
      <c r="I78" s="44">
        <f t="shared" si="40"/>
        <v>0</v>
      </c>
      <c r="J78" s="44">
        <f t="shared" si="40"/>
        <v>0</v>
      </c>
      <c r="K78" s="44"/>
      <c r="L78" s="44">
        <f t="shared" si="40"/>
        <v>285</v>
      </c>
      <c r="M78" s="44">
        <f t="shared" si="40"/>
        <v>285</v>
      </c>
      <c r="N78" s="44">
        <f t="shared" si="40"/>
        <v>0</v>
      </c>
      <c r="O78" s="44">
        <f t="shared" si="40"/>
        <v>0</v>
      </c>
      <c r="P78" s="44">
        <f t="shared" si="40"/>
        <v>975</v>
      </c>
      <c r="Q78" s="44">
        <f t="shared" si="40"/>
        <v>975</v>
      </c>
      <c r="R78" s="44">
        <f t="shared" si="40"/>
        <v>0</v>
      </c>
      <c r="S78" s="44">
        <f t="shared" si="40"/>
        <v>0</v>
      </c>
      <c r="T78" s="44"/>
      <c r="U78" s="44">
        <f t="shared" si="40"/>
        <v>1761</v>
      </c>
      <c r="V78" s="44">
        <f t="shared" si="40"/>
        <v>1761</v>
      </c>
      <c r="W78" s="44">
        <f t="shared" si="40"/>
        <v>0</v>
      </c>
      <c r="X78" s="44">
        <f t="shared" si="40"/>
        <v>0</v>
      </c>
      <c r="Y78" s="44">
        <f t="shared" si="40"/>
        <v>1369</v>
      </c>
      <c r="Z78" s="44">
        <f t="shared" si="40"/>
        <v>1369</v>
      </c>
      <c r="AA78" s="44">
        <f t="shared" si="40"/>
        <v>0</v>
      </c>
      <c r="AB78" s="44">
        <f t="shared" si="40"/>
        <v>0</v>
      </c>
      <c r="AC78" s="44"/>
      <c r="AD78" s="44">
        <f t="shared" si="40"/>
        <v>13708</v>
      </c>
      <c r="AE78" s="44">
        <f t="shared" si="40"/>
        <v>13648</v>
      </c>
      <c r="AF78" s="44">
        <f>SUM(AF72:AF77)</f>
        <v>58</v>
      </c>
      <c r="AG78" s="44">
        <f>SUM(AG72:AG77)</f>
        <v>2</v>
      </c>
      <c r="AH78" s="44">
        <f t="shared" si="40"/>
        <v>3215</v>
      </c>
      <c r="AI78" s="44">
        <f t="shared" si="40"/>
        <v>3215</v>
      </c>
      <c r="AJ78" s="44">
        <f t="shared" si="40"/>
        <v>0</v>
      </c>
      <c r="AK78" s="44">
        <f t="shared" si="40"/>
        <v>0</v>
      </c>
    </row>
    <row r="79" spans="1:37" s="37" customFormat="1" ht="23.25" customHeight="1" x14ac:dyDescent="0.25">
      <c r="B79" s="32">
        <v>64</v>
      </c>
      <c r="C79" s="33" t="s">
        <v>86</v>
      </c>
      <c r="D79" s="33"/>
      <c r="E79" s="34">
        <f t="shared" si="38"/>
        <v>696</v>
      </c>
      <c r="F79" s="34">
        <v>696</v>
      </c>
      <c r="G79" s="34">
        <v>0</v>
      </c>
      <c r="L79" s="37">
        <f t="shared" si="36"/>
        <v>713</v>
      </c>
      <c r="M79" s="38">
        <v>700</v>
      </c>
      <c r="N79" s="38">
        <v>13</v>
      </c>
      <c r="O79" s="38">
        <v>0</v>
      </c>
      <c r="P79" s="37">
        <f t="shared" si="39"/>
        <v>0</v>
      </c>
      <c r="Q79" s="37">
        <v>0</v>
      </c>
      <c r="R79" s="37">
        <v>0</v>
      </c>
      <c r="S79" s="37">
        <v>0</v>
      </c>
      <c r="U79" s="37">
        <f t="shared" si="33"/>
        <v>0</v>
      </c>
      <c r="V79" s="37">
        <v>0</v>
      </c>
      <c r="W79" s="37">
        <v>0</v>
      </c>
      <c r="X79" s="37">
        <v>0</v>
      </c>
      <c r="Y79" s="37">
        <f t="shared" si="34"/>
        <v>1019</v>
      </c>
      <c r="Z79" s="37">
        <v>801</v>
      </c>
      <c r="AA79" s="37">
        <v>218</v>
      </c>
      <c r="AB79" s="37">
        <v>0</v>
      </c>
      <c r="AD79" s="37">
        <f t="shared" si="13"/>
        <v>1350</v>
      </c>
      <c r="AE79" s="51">
        <v>1291</v>
      </c>
      <c r="AF79" s="51">
        <v>58</v>
      </c>
      <c r="AG79" s="51">
        <v>1</v>
      </c>
      <c r="AH79" s="37">
        <f t="shared" ref="AH79" si="41">AI79+AJ79+AK79</f>
        <v>156</v>
      </c>
      <c r="AI79" s="32">
        <v>156</v>
      </c>
      <c r="AJ79" s="32">
        <v>0</v>
      </c>
      <c r="AK79" s="32">
        <v>0</v>
      </c>
    </row>
    <row r="80" spans="1:37" s="37" customFormat="1" ht="23.25" customHeight="1" x14ac:dyDescent="0.25">
      <c r="B80" s="42"/>
      <c r="C80" s="42" t="s">
        <v>86</v>
      </c>
      <c r="D80" s="42"/>
      <c r="E80" s="44">
        <f>E79</f>
        <v>696</v>
      </c>
      <c r="F80" s="44">
        <f t="shared" ref="F80:AK80" si="42">F79</f>
        <v>696</v>
      </c>
      <c r="G80" s="44">
        <f t="shared" si="42"/>
        <v>0</v>
      </c>
      <c r="H80" s="44">
        <f t="shared" si="42"/>
        <v>0</v>
      </c>
      <c r="I80" s="44">
        <f t="shared" si="42"/>
        <v>0</v>
      </c>
      <c r="J80" s="44">
        <f t="shared" si="42"/>
        <v>0</v>
      </c>
      <c r="K80" s="44"/>
      <c r="L80" s="44">
        <f t="shared" si="42"/>
        <v>713</v>
      </c>
      <c r="M80" s="44">
        <f t="shared" si="42"/>
        <v>700</v>
      </c>
      <c r="N80" s="44">
        <f t="shared" si="42"/>
        <v>13</v>
      </c>
      <c r="O80" s="44">
        <f t="shared" si="42"/>
        <v>0</v>
      </c>
      <c r="P80" s="50">
        <f t="shared" si="39"/>
        <v>891</v>
      </c>
      <c r="Q80" s="52">
        <v>884</v>
      </c>
      <c r="R80" s="52">
        <v>2</v>
      </c>
      <c r="S80" s="52">
        <v>5</v>
      </c>
      <c r="T80" s="44"/>
      <c r="U80" s="50">
        <f t="shared" si="33"/>
        <v>916</v>
      </c>
      <c r="V80" s="52">
        <v>914</v>
      </c>
      <c r="W80" s="52">
        <v>0</v>
      </c>
      <c r="X80" s="52">
        <v>2</v>
      </c>
      <c r="Y80" s="44">
        <f t="shared" si="42"/>
        <v>1019</v>
      </c>
      <c r="Z80" s="44">
        <f t="shared" si="42"/>
        <v>801</v>
      </c>
      <c r="AA80" s="44">
        <f t="shared" si="42"/>
        <v>218</v>
      </c>
      <c r="AB80" s="44">
        <f t="shared" si="42"/>
        <v>0</v>
      </c>
      <c r="AC80" s="44"/>
      <c r="AD80" s="44">
        <f t="shared" si="42"/>
        <v>1350</v>
      </c>
      <c r="AE80" s="44">
        <f t="shared" si="42"/>
        <v>1291</v>
      </c>
      <c r="AF80" s="44">
        <f t="shared" si="42"/>
        <v>58</v>
      </c>
      <c r="AG80" s="44">
        <f t="shared" si="42"/>
        <v>1</v>
      </c>
      <c r="AH80" s="44">
        <f t="shared" si="42"/>
        <v>156</v>
      </c>
      <c r="AI80" s="44">
        <f t="shared" si="42"/>
        <v>156</v>
      </c>
      <c r="AJ80" s="44">
        <f t="shared" si="42"/>
        <v>0</v>
      </c>
      <c r="AK80" s="44">
        <f t="shared" si="42"/>
        <v>0</v>
      </c>
    </row>
    <row r="81" spans="2:37" s="37" customFormat="1" ht="23.25" customHeight="1" x14ac:dyDescent="0.25">
      <c r="B81" s="33">
        <v>65</v>
      </c>
      <c r="C81" s="33" t="s">
        <v>87</v>
      </c>
      <c r="D81" s="33"/>
      <c r="E81" s="34">
        <f t="shared" si="38"/>
        <v>0</v>
      </c>
      <c r="F81" s="34">
        <v>0</v>
      </c>
      <c r="G81" s="34">
        <v>0</v>
      </c>
      <c r="L81" s="37">
        <f t="shared" si="36"/>
        <v>0</v>
      </c>
      <c r="M81" s="37">
        <v>0</v>
      </c>
      <c r="N81" s="37">
        <v>0</v>
      </c>
      <c r="O81" s="37">
        <v>0</v>
      </c>
      <c r="P81" s="37">
        <f t="shared" si="39"/>
        <v>0</v>
      </c>
      <c r="Q81" s="37">
        <v>0</v>
      </c>
      <c r="R81" s="37">
        <v>0</v>
      </c>
      <c r="S81" s="37">
        <v>0</v>
      </c>
      <c r="T81" s="53"/>
      <c r="U81" s="37">
        <f t="shared" si="33"/>
        <v>0</v>
      </c>
      <c r="V81" s="37">
        <v>0</v>
      </c>
      <c r="W81" s="37">
        <v>0</v>
      </c>
      <c r="X81" s="37">
        <v>0</v>
      </c>
      <c r="Y81" s="37">
        <f t="shared" si="34"/>
        <v>740</v>
      </c>
      <c r="Z81" s="53">
        <v>740</v>
      </c>
      <c r="AA81" s="53">
        <v>0</v>
      </c>
      <c r="AB81" s="53">
        <v>0</v>
      </c>
      <c r="AC81" s="53"/>
      <c r="AD81" s="37">
        <f t="shared" si="13"/>
        <v>2347</v>
      </c>
      <c r="AE81" s="51">
        <v>2347</v>
      </c>
      <c r="AF81" s="51">
        <v>0</v>
      </c>
      <c r="AG81" s="51">
        <v>0</v>
      </c>
      <c r="AH81" s="37">
        <f t="shared" ref="AH81" si="43">AI81+AJ81+AK81</f>
        <v>244</v>
      </c>
      <c r="AI81" s="53">
        <v>244</v>
      </c>
      <c r="AJ81" s="53">
        <v>0</v>
      </c>
      <c r="AK81" s="53">
        <v>0</v>
      </c>
    </row>
    <row r="82" spans="2:37" s="37" customFormat="1" ht="23.25" customHeight="1" x14ac:dyDescent="0.25">
      <c r="B82" s="42"/>
      <c r="C82" s="42" t="s">
        <v>88</v>
      </c>
      <c r="D82" s="42"/>
      <c r="E82" s="44">
        <f>E81</f>
        <v>0</v>
      </c>
      <c r="F82" s="44">
        <f t="shared" ref="F82:AK82" si="44">F81</f>
        <v>0</v>
      </c>
      <c r="G82" s="44">
        <f t="shared" si="44"/>
        <v>0</v>
      </c>
      <c r="H82" s="44">
        <f t="shared" si="44"/>
        <v>0</v>
      </c>
      <c r="I82" s="44">
        <f t="shared" si="44"/>
        <v>0</v>
      </c>
      <c r="J82" s="44">
        <f t="shared" si="44"/>
        <v>0</v>
      </c>
      <c r="K82" s="44"/>
      <c r="L82" s="50">
        <f t="shared" si="36"/>
        <v>0</v>
      </c>
      <c r="M82" s="44">
        <f t="shared" si="44"/>
        <v>0</v>
      </c>
      <c r="N82" s="44">
        <f t="shared" si="44"/>
        <v>0</v>
      </c>
      <c r="O82" s="44">
        <f t="shared" si="44"/>
        <v>0</v>
      </c>
      <c r="P82" s="50">
        <f t="shared" si="39"/>
        <v>1244</v>
      </c>
      <c r="Q82" s="52">
        <v>721</v>
      </c>
      <c r="R82" s="52">
        <v>523</v>
      </c>
      <c r="S82" s="52">
        <v>0</v>
      </c>
      <c r="T82" s="44"/>
      <c r="U82" s="50">
        <f t="shared" si="33"/>
        <v>981</v>
      </c>
      <c r="V82" s="52">
        <v>963</v>
      </c>
      <c r="W82" s="52">
        <v>0</v>
      </c>
      <c r="X82" s="52">
        <v>18</v>
      </c>
      <c r="Y82" s="44">
        <f t="shared" si="44"/>
        <v>740</v>
      </c>
      <c r="Z82" s="52">
        <v>740</v>
      </c>
      <c r="AA82" s="52">
        <v>0</v>
      </c>
      <c r="AB82" s="52">
        <v>0</v>
      </c>
      <c r="AC82" s="44">
        <f t="shared" si="44"/>
        <v>0</v>
      </c>
      <c r="AD82" s="44">
        <f t="shared" si="44"/>
        <v>2347</v>
      </c>
      <c r="AE82" s="44">
        <f t="shared" si="44"/>
        <v>2347</v>
      </c>
      <c r="AF82" s="44">
        <f t="shared" si="44"/>
        <v>0</v>
      </c>
      <c r="AG82" s="44">
        <f t="shared" si="44"/>
        <v>0</v>
      </c>
      <c r="AH82" s="44">
        <f t="shared" si="44"/>
        <v>244</v>
      </c>
      <c r="AI82" s="44">
        <f t="shared" si="44"/>
        <v>244</v>
      </c>
      <c r="AJ82" s="44">
        <f t="shared" si="44"/>
        <v>0</v>
      </c>
      <c r="AK82" s="44">
        <f t="shared" si="44"/>
        <v>0</v>
      </c>
    </row>
    <row r="83" spans="2:37" ht="23.25" customHeight="1" x14ac:dyDescent="0.25">
      <c r="B83" s="54"/>
      <c r="C83" s="54" t="s">
        <v>89</v>
      </c>
      <c r="D83" s="54"/>
      <c r="E83" s="55">
        <f>E12+E17+E26+E34+E39+E52+E57+E67+E71+E78+E80+E82</f>
        <v>52342</v>
      </c>
      <c r="F83" s="55">
        <f t="shared" ref="F83:AK83" si="45">F12+F17+F26+F34+F39+F52+F57+F67+F71+F78+F80+F82</f>
        <v>52342</v>
      </c>
      <c r="G83" s="55">
        <f t="shared" si="45"/>
        <v>0</v>
      </c>
      <c r="H83" s="55">
        <f t="shared" si="45"/>
        <v>0</v>
      </c>
      <c r="I83" s="55">
        <f t="shared" si="45"/>
        <v>0</v>
      </c>
      <c r="J83" s="55">
        <f t="shared" si="45"/>
        <v>0</v>
      </c>
      <c r="K83" s="55"/>
      <c r="L83" s="55">
        <f t="shared" si="45"/>
        <v>143271</v>
      </c>
      <c r="M83" s="55">
        <f t="shared" si="45"/>
        <v>75524</v>
      </c>
      <c r="N83" s="55">
        <f t="shared" si="45"/>
        <v>66890</v>
      </c>
      <c r="O83" s="55">
        <f t="shared" si="45"/>
        <v>857</v>
      </c>
      <c r="P83" s="55">
        <f t="shared" si="45"/>
        <v>159773</v>
      </c>
      <c r="Q83" s="55">
        <f t="shared" si="45"/>
        <v>124109</v>
      </c>
      <c r="R83" s="55">
        <f t="shared" si="45"/>
        <v>34716</v>
      </c>
      <c r="S83" s="55">
        <f t="shared" si="45"/>
        <v>948</v>
      </c>
      <c r="T83" s="55"/>
      <c r="U83" s="55">
        <f t="shared" si="45"/>
        <v>725723</v>
      </c>
      <c r="V83" s="55">
        <f t="shared" si="45"/>
        <v>255633</v>
      </c>
      <c r="W83" s="55">
        <f t="shared" si="45"/>
        <v>466626</v>
      </c>
      <c r="X83" s="55">
        <f t="shared" si="45"/>
        <v>3464</v>
      </c>
      <c r="Y83" s="55">
        <f t="shared" si="45"/>
        <v>236846</v>
      </c>
      <c r="Z83" s="55">
        <f t="shared" si="45"/>
        <v>151044</v>
      </c>
      <c r="AA83" s="55">
        <f t="shared" si="45"/>
        <v>83996</v>
      </c>
      <c r="AB83" s="55">
        <f t="shared" si="45"/>
        <v>1806</v>
      </c>
      <c r="AC83" s="55"/>
      <c r="AD83" s="55">
        <f t="shared" si="45"/>
        <v>742932</v>
      </c>
      <c r="AE83" s="55">
        <f t="shared" si="45"/>
        <v>399650</v>
      </c>
      <c r="AF83" s="55">
        <f>AF12+AF17+AF26+AF34+AF39+AF52+AF57+AF67+AF71+AF78+AF80+AF82</f>
        <v>338701</v>
      </c>
      <c r="AG83" s="55">
        <f>AG12+AG17+AG26+AG34+AG39+AG52+AG57+AG67+AG71+AG78+AG80+AG82</f>
        <v>4581</v>
      </c>
      <c r="AH83" s="55">
        <f t="shared" si="45"/>
        <v>73775</v>
      </c>
      <c r="AI83" s="55">
        <f t="shared" si="45"/>
        <v>33960</v>
      </c>
      <c r="AJ83" s="55">
        <f t="shared" si="45"/>
        <v>39299</v>
      </c>
      <c r="AK83" s="55">
        <f t="shared" si="45"/>
        <v>443</v>
      </c>
    </row>
    <row r="85" spans="2:37" ht="24.75" customHeight="1" x14ac:dyDescent="0.25">
      <c r="F85" s="56"/>
      <c r="G85" s="56"/>
    </row>
  </sheetData>
  <mergeCells count="15">
    <mergeCell ref="P3:S3"/>
    <mergeCell ref="U3:X3"/>
    <mergeCell ref="Y3:AB3"/>
    <mergeCell ref="AD3:AG3"/>
    <mergeCell ref="AH3:AK3"/>
    <mergeCell ref="B1:AK1"/>
    <mergeCell ref="B2:B4"/>
    <mergeCell ref="C2:C4"/>
    <mergeCell ref="E2:G2"/>
    <mergeCell ref="L2:S2"/>
    <mergeCell ref="U2:AB2"/>
    <mergeCell ref="AD2:AK2"/>
    <mergeCell ref="E3:G3"/>
    <mergeCell ref="H3:I3"/>
    <mergeCell ref="L3:O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2015-12-25T10:17:04Z</dcterms:modified>
</cp:coreProperties>
</file>